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стр.1" sheetId="1" r:id="rId1"/>
    <sheet name="стр.2_3" sheetId="2" r:id="rId2"/>
    <sheet name="стр.4" sheetId="3" r:id="rId3"/>
    <sheet name="стр.5_7" sheetId="4" r:id="rId4"/>
  </sheets>
  <definedNames>
    <definedName name="_xlnm.Print_Titles" localSheetId="2">'стр.4'!$4:$4</definedName>
    <definedName name="_xlnm.Print_Titles" localSheetId="3">'стр.5_7'!$4:$4</definedName>
    <definedName name="_xlnm.Print_Area" localSheetId="0">'стр.1'!$A$1:$FE$28</definedName>
    <definedName name="_xlnm.Print_Area" localSheetId="1">'стр.2_3'!$A$1:$A$27</definedName>
    <definedName name="_xlnm.Print_Area" localSheetId="2">'стр.4'!$A$1:$B$68</definedName>
    <definedName name="_xlnm.Print_Area" localSheetId="3">'стр.5_7'!$A$1:$BS$185</definedName>
  </definedNames>
  <calcPr fullCalcOnLoad="1"/>
</workbook>
</file>

<file path=xl/sharedStrings.xml><?xml version="1.0" encoding="utf-8"?>
<sst xmlns="http://schemas.openxmlformats.org/spreadsheetml/2006/main" count="404" uniqueCount="199">
  <si>
    <t>УТВЕРЖДАЮ</t>
  </si>
  <si>
    <t>(подпись)</t>
  </si>
  <si>
    <t>(Ф.И.О.)</t>
  </si>
  <si>
    <t>«</t>
  </si>
  <si>
    <t>»</t>
  </si>
  <si>
    <t xml:space="preserve">        </t>
  </si>
  <si>
    <t>201_ г.</t>
  </si>
  <si>
    <t>(дата утверждения)</t>
  </si>
  <si>
    <t xml:space="preserve">ПЛАН
ФИНАНСОВО-ХОЗЯЙСТВЕННОЙ ДЕЯТЕЛЬНОСТИ
ГОСУДАРСТВЕННОГО БЮДЖЕТНОГО УЧРЕЖДЕНИЯ 
СОЦИАЛЬНОГО ОБСЛУЖИВАНИЯ </t>
  </si>
  <si>
    <t>НА 20</t>
  </si>
  <si>
    <t xml:space="preserve"> ГОД</t>
  </si>
  <si>
    <t>От «</t>
  </si>
  <si>
    <t xml:space="preserve"> г.</t>
  </si>
  <si>
    <t>Наименование учреждения</t>
  </si>
  <si>
    <t>государственное бюджетное учреждение социального обслуживания «Новоалександровский комплексный центр социального обслуживания населени»</t>
  </si>
  <si>
    <t>форма по ОКУД</t>
  </si>
  <si>
    <t>Наименование органа, осуществляющего
функции и полномочия учредителя</t>
  </si>
  <si>
    <t>по ОКПО</t>
  </si>
  <si>
    <t>47782257</t>
  </si>
  <si>
    <t>Глава по БК</t>
  </si>
  <si>
    <t>148</t>
  </si>
  <si>
    <t>Адрес фактического местонахождения учреждения</t>
  </si>
  <si>
    <t>по ОКАТО</t>
  </si>
  <si>
    <t>07243501000</t>
  </si>
  <si>
    <t>Идентификационный номер
налогоплательщика (ИНН)</t>
  </si>
  <si>
    <t>2615005913</t>
  </si>
  <si>
    <t>Код причины постановки на учет (КПП)</t>
  </si>
  <si>
    <t>261501001</t>
  </si>
  <si>
    <t>Единица измерения: руб.</t>
  </si>
  <si>
    <t>по ОКЕИ</t>
  </si>
  <si>
    <t>383</t>
  </si>
  <si>
    <t>I. Сведения о деятельности учреждения</t>
  </si>
  <si>
    <r>
      <t>____</t>
    </r>
    <r>
      <rPr>
        <sz val="14"/>
        <rFont val="Times New Roman"/>
        <family val="1"/>
      </rPr>
      <t>1.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Цели деятельности учреждения.</t>
    </r>
  </si>
  <si>
    <r>
      <t>____</t>
    </r>
    <r>
      <rPr>
        <sz val="14"/>
        <rFont val="Times New Roman"/>
        <family val="1"/>
      </rPr>
      <t>2.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Виды деятельности учреждения.</t>
    </r>
  </si>
  <si>
    <r>
      <t>____</t>
    </r>
    <r>
      <rPr>
        <sz val="14"/>
        <rFont val="Times New Roman"/>
        <family val="1"/>
      </rPr>
      <t>3.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Параметры государственного задания.</t>
    </r>
  </si>
  <si>
    <r>
      <t>____</t>
    </r>
    <r>
      <rPr>
        <sz val="14"/>
        <rFont val="Times New Roman"/>
        <family val="1"/>
      </rPr>
      <t>4.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Параметры услуг,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на платной основе.</t>
    </r>
  </si>
  <si>
    <r>
      <t>____</t>
    </r>
    <r>
      <rPr>
        <sz val="14"/>
        <rFont val="Times New Roman"/>
        <family val="1"/>
      </rPr>
      <t>5.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Информация о порядке установления и размере платы за оказание услуг.</t>
    </r>
  </si>
  <si>
    <r>
      <t>____</t>
    </r>
    <r>
      <rPr>
        <sz val="14"/>
        <rFont val="Times New Roman"/>
        <family val="1"/>
      </rPr>
      <t>6.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Перечень движимого и недвижимого имущества.</t>
    </r>
  </si>
  <si>
    <r>
      <t>____</t>
    </r>
    <r>
      <rPr>
        <sz val="14"/>
        <rFont val="Times New Roman"/>
        <family val="1"/>
      </rPr>
      <t>7.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Общая балансовая стоимость недвижимого государственного имущества на дату составления Плана.</t>
    </r>
  </si>
  <si>
    <r>
      <t>____</t>
    </r>
    <r>
      <rPr>
        <sz val="14"/>
        <rFont val="Times New Roman"/>
        <family val="1"/>
      </rPr>
      <t>8.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  </r>
  </si>
  <si>
    <r>
      <t>____</t>
    </r>
    <r>
      <rPr>
        <sz val="14"/>
        <rFont val="Times New Roman"/>
        <family val="1"/>
      </rPr>
      <t>9.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Сведения о наличии государственной регистрации права Ставропольского края и права оперативного управления учреждения на недвижимое имущество.</t>
    </r>
  </si>
  <si>
    <r>
      <t>____</t>
    </r>
    <r>
      <rPr>
        <sz val="14"/>
        <rFont val="Times New Roman"/>
        <family val="1"/>
      </rPr>
      <t>10.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Сведения о соблюдении учреждением положений постановления Правительства Ставропольского края от 26 декабря 1998г. № 228-п "Об организации учета и ведения реестра государственного имущества Ставропольского края".</t>
    </r>
  </si>
  <si>
    <r>
      <t>____</t>
    </r>
    <r>
      <rPr>
        <sz val="14"/>
        <rFont val="Times New Roman"/>
        <family val="1"/>
      </rPr>
      <t>11.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Сведения об имуществе учреждения, переданном в аренду сторонним организациям.</t>
    </r>
  </si>
  <si>
    <r>
      <t>____</t>
    </r>
    <r>
      <rPr>
        <sz val="14"/>
        <rFont val="Times New Roman"/>
        <family val="1"/>
      </rPr>
      <t>12.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Сведения об имуществе, арендуемом учреждением или предоставленном учреждению по договору безвозмездного пользования.</t>
    </r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</si>
  <si>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</si>
  <si>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</si>
  <si>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</si>
  <si>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</si>
  <si>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</si>
  <si>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</si>
  <si>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</si>
  <si>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</si>
  <si>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учреждением,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</si>
  <si>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</si>
  <si>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</si>
  <si>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</si>
  <si>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</si>
  <si>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</si>
  <si>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</si>
  <si>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краевого бюджета</t>
  </si>
  <si>
    <t>2.2. Дебиторская задолженность по выданным авансам, полученным за счет средств краевого бюджета, всего:</t>
  </si>
  <si>
    <t>2.2.1. на услуги связи</t>
  </si>
  <si>
    <t>2.2.2. на транспортные услуги</t>
  </si>
  <si>
    <t>2.2.3. на коммунальные услуги</t>
  </si>
  <si>
    <t>2.2.4. на услуги по содержанию имущества</t>
  </si>
  <si>
    <t>2.2.5. на прочие услуги</t>
  </si>
  <si>
    <t>2.2.6. на увеличение стоимости основных средств</t>
  </si>
  <si>
    <t>2.2.7. на увеличение стоимости материальных запасов</t>
  </si>
  <si>
    <t>2.2.8.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</si>
  <si>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</si>
  <si>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на услуги связи</t>
  </si>
  <si>
    <t>2.3.2. на транспортные услуги</t>
  </si>
  <si>
    <t>2.3.3. на коммунальные услуги</t>
  </si>
  <si>
    <t>2.3.4. на услуги по содержанию имущества</t>
  </si>
  <si>
    <t>2.3.5. на прочие услуги</t>
  </si>
  <si>
    <t>2.3.6. на увеличение стоимости основных средств</t>
  </si>
  <si>
    <t>2.3.7. на увеличение стоимости материальных запасов</t>
  </si>
  <si>
    <t>2.3.8.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</si>
  <si>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</si>
  <si>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</si>
  <si>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краевого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</si>
  <si>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</si>
  <si>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</si>
  <si>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</si>
  <si>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</si>
  <si>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</si>
  <si>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</si>
  <si>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</si>
  <si>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</si>
  <si>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оплате прочих расходов</t>
  </si>
  <si>
    <t>3.2.10. по платежам в бюджет</t>
  </si>
  <si>
    <t>3.2.11.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</si>
  <si>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</si>
  <si>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</si>
  <si>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</si>
  <si>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</si>
  <si>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</si>
  <si>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</si>
  <si>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</si>
  <si>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</si>
  <si>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материальных запасов</t>
  </si>
  <si>
    <t>3.3.9. по оплате прочих расходов</t>
  </si>
  <si>
    <t>3.3.10. по платежам в бюджет</t>
  </si>
  <si>
    <t>3.3.11.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</si>
  <si>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</si>
  <si>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</si>
  <si>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Планируемый остаток средств на начало планируемого года &lt;*&gt;</t>
  </si>
  <si>
    <t>Х</t>
  </si>
  <si>
    <t>Поступления, всего:</t>
  </si>
  <si>
    <t>Субсидии на выполнение государственного задания</t>
  </si>
  <si>
    <t>Бюджетные инвестиции</t>
  </si>
  <si>
    <t>Поступления от оказания государственным бюджетным учреждением услуг, предоставление которых для физических и юридических лиц осуществляется на платной основе, всего</t>
  </si>
  <si>
    <t xml:space="preserve">Услуга № 1 </t>
  </si>
  <si>
    <t xml:space="preserve">Услуга № 2 </t>
  </si>
  <si>
    <t>Поступления от иной приносящей доход деятельности, всего:</t>
  </si>
  <si>
    <t xml:space="preserve">Средства, поступающие от граждан пожилого возраста и инвалидов в качестве платы за стационарное обслуживание </t>
  </si>
  <si>
    <t>Безвозмездные и целевые средства</t>
  </si>
  <si>
    <t>Планируемый остаток средств на конец планируемого года &lt;**&gt;</t>
  </si>
  <si>
    <t>Выплаты, всего:</t>
  </si>
  <si>
    <t>за счет субсидий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</si>
  <si>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</si>
  <si>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</si>
  <si>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</si>
  <si>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212 02 00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</si>
  <si>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</si>
  <si>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</si>
  <si>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</si>
  <si>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</si>
  <si>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услуги,</t>
  </si>
  <si>
    <t>Оплата отопления и технологических нужд</t>
  </si>
  <si>
    <t>223 01 10</t>
  </si>
  <si>
    <t>Оплата потребления газа</t>
  </si>
  <si>
    <t>223 01 20</t>
  </si>
  <si>
    <t>Оплата потребления электрической энергии</t>
  </si>
  <si>
    <t>223 02 00</t>
  </si>
  <si>
    <t>Оплата водоснабжения и водоотведения помещений</t>
  </si>
  <si>
    <t>223 03 00</t>
  </si>
  <si>
    <t>Прочие коммунальные услуги</t>
  </si>
  <si>
    <t>223 04 00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</si>
  <si>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</si>
  <si>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</si>
  <si>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</si>
  <si>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226 02 00</t>
  </si>
  <si>
    <t>Пособия по социальной помощи населению</t>
  </si>
  <si>
    <t>Прочие расходы,</t>
  </si>
  <si>
    <t>Стипендии</t>
  </si>
  <si>
    <t>290 01 00</t>
  </si>
  <si>
    <t>Уплата налога на имущество организаций</t>
  </si>
  <si>
    <t>290 02 00</t>
  </si>
  <si>
    <t>Уплата земельного налога</t>
  </si>
  <si>
    <t>290 03 00</t>
  </si>
  <si>
    <t>Прочие расходы</t>
  </si>
  <si>
    <t>290 04 00</t>
  </si>
  <si>
    <t>Поступление нефинансовых активов, всего</t>
  </si>
  <si>
    <t>Увеличение стоимости основных средств</t>
  </si>
  <si>
    <t>310 00 01</t>
  </si>
  <si>
    <t>Увеличение стоимости материальных запасов</t>
  </si>
  <si>
    <t>Медикаменты, перевязочные средства и прочие лечебные расходы</t>
  </si>
  <si>
    <t>340 00 01</t>
  </si>
  <si>
    <t>Продукты питания</t>
  </si>
  <si>
    <t>340 00 02</t>
  </si>
  <si>
    <t>340 00 03</t>
  </si>
  <si>
    <t>за счет средств, поступающих от граждан пожилого возраста и инвалидов в качестве платы за стационарное обслуживание</t>
  </si>
  <si>
    <t>за счет средств, поступающих от оказания учреждением услуг на платной основе</t>
  </si>
  <si>
    <t>&lt;*&gt; Указывается планируемый  остаток  средств  на  начало  планируемого года.</t>
  </si>
  <si>
    <t>&lt;**&gt; Указывается планируемый  остаток  средств  на  конец  планируемого года.</t>
  </si>
  <si>
    <t>Руководитель</t>
  </si>
  <si>
    <t>Степанова Татьяна Васильевна</t>
  </si>
  <si>
    <t>(расшифровка подписи)</t>
  </si>
  <si>
    <t>Главный бухгалтер</t>
  </si>
  <si>
    <t>Козлова Ольга Владимировна</t>
  </si>
  <si>
    <t>Исполнитель</t>
  </si>
  <si>
    <t>тел.</t>
  </si>
  <si>
    <t>8(8652)6 32 82</t>
  </si>
  <si>
    <t>"</t>
  </si>
  <si>
    <t>переулок Красноармейский, дом 1, город Новоалександровск, Ставропольский край, Российская Федерация, 356000</t>
  </si>
  <si>
    <t>300</t>
  </si>
  <si>
    <t>340</t>
  </si>
  <si>
    <t xml:space="preserve">за счет безвозмездных и целевых средств </t>
  </si>
  <si>
    <t>30000</t>
  </si>
  <si>
    <t>Степанова Т.В.</t>
  </si>
  <si>
    <t>Козлова О.В.</t>
  </si>
  <si>
    <t xml:space="preserve">министр труда и  социальной защиты населения Ставропольского края
населения Ставропольского края </t>
  </si>
  <si>
    <t>И.И.Ульянченко</t>
  </si>
  <si>
    <t>министерство труда и  социальной защиты населения Ставропольского края</t>
  </si>
  <si>
    <t>Всего операции по лицевым счетам, открытым в органах Федерального казначейства   2016 год</t>
  </si>
  <si>
    <t>225</t>
  </si>
  <si>
    <t>212 01 00</t>
  </si>
  <si>
    <t>на предоставление мер социальной поддержки отдельным категориям граждан, работающим и проживающим в сельской местности в денежном выражении</t>
  </si>
  <si>
    <t>из них:                                                 на реализацию мероприятий 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краевого бюджета</t>
  </si>
  <si>
    <t>Целевые субсидии всего</t>
  </si>
  <si>
    <t>За счет целевых субсидий</t>
  </si>
  <si>
    <t>на выплаты мер социальной поддержки отдельным категориям граждан, работающим и проживающим в сельской местности в денежном выражении</t>
  </si>
  <si>
    <t>Всего операции по лицевым счетам, открытым в органах Федерального казначейства           2015 год</t>
  </si>
  <si>
    <t>Всего операции по лицевым счетам, открытым в органах Федерального казначейства   2017 год</t>
  </si>
  <si>
    <t>15-2017</t>
  </si>
  <si>
    <t>14</t>
  </si>
  <si>
    <t>на проведение капитального ремонта</t>
  </si>
  <si>
    <t>Проведение капитального ремонта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</si>
</sst>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justify" vertical="top" wrapText="1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 indent="2"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13" fillId="0" borderId="12" xfId="0" applyNumberFormat="1" applyFont="1" applyBorder="1" applyAlignment="1">
      <alignment horizontal="center" vertical="top"/>
    </xf>
    <xf numFmtId="4" fontId="13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left" wrapText="1"/>
    </xf>
    <xf numFmtId="0" fontId="13" fillId="0" borderId="16" xfId="0" applyFont="1" applyFill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horizontal="left"/>
    </xf>
    <xf numFmtId="49" fontId="13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3" fillId="0" borderId="16" xfId="0" applyFont="1" applyFill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49" fontId="1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3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13" fillId="0" borderId="16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4" fillId="0" borderId="2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left" wrapText="1"/>
    </xf>
    <xf numFmtId="4" fontId="14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15" fillId="0" borderId="20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 vertical="top"/>
    </xf>
    <xf numFmtId="0" fontId="14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="65" zoomScaleSheetLayoutView="65" zoomScalePageLayoutView="0" workbookViewId="0" topLeftCell="A1">
      <selection activeCell="DX14" sqref="DX14"/>
    </sheetView>
  </sheetViews>
  <sheetFormatPr defaultColWidth="0.875" defaultRowHeight="12.75"/>
  <cols>
    <col min="1" max="79" width="0.875" style="1" customWidth="1"/>
    <col min="80" max="80" width="0.37109375" style="1" customWidth="1"/>
    <col min="81" max="81" width="1.625" style="1" hidden="1" customWidth="1"/>
    <col min="82" max="82" width="6.25390625" style="1" customWidth="1"/>
    <col min="83" max="83" width="2.75390625" style="1" customWidth="1"/>
    <col min="84" max="84" width="2.00390625" style="1" customWidth="1"/>
    <col min="85" max="85" width="1.875" style="1" customWidth="1"/>
    <col min="86" max="112" width="0.875" style="1" customWidth="1"/>
    <col min="113" max="114" width="1.12109375" style="1" customWidth="1"/>
    <col min="115" max="115" width="1.25" style="1" customWidth="1"/>
    <col min="116" max="117" width="1.12109375" style="1" hidden="1" customWidth="1"/>
    <col min="118" max="118" width="0.6171875" style="1" hidden="1" customWidth="1"/>
    <col min="119" max="119" width="1.25" style="1" hidden="1" customWidth="1"/>
    <col min="120" max="120" width="1.00390625" style="1" hidden="1" customWidth="1"/>
    <col min="121" max="121" width="1.12109375" style="1" hidden="1" customWidth="1"/>
    <col min="122" max="122" width="0.74609375" style="1" hidden="1" customWidth="1"/>
    <col min="123" max="123" width="1.25" style="1" hidden="1" customWidth="1"/>
    <col min="124" max="124" width="1.12109375" style="1" hidden="1" customWidth="1"/>
    <col min="125" max="125" width="1.25" style="1" hidden="1" customWidth="1"/>
    <col min="126" max="126" width="1.25" style="1" customWidth="1"/>
    <col min="127" max="127" width="0.6171875" style="1" customWidth="1"/>
    <col min="128" max="128" width="1.25" style="1" customWidth="1"/>
    <col min="129" max="138" width="1.12109375" style="1" customWidth="1"/>
    <col min="139" max="139" width="1.00390625" style="1" customWidth="1"/>
    <col min="140" max="143" width="1.12109375" style="1" customWidth="1"/>
    <col min="144" max="159" width="0.875" style="1" customWidth="1"/>
    <col min="160" max="160" width="1.37890625" style="1" customWidth="1"/>
    <col min="161" max="16384" width="0.875" style="1" customWidth="1"/>
  </cols>
  <sheetData>
    <row r="1" spans="1:161" s="3" customFormat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</row>
    <row r="2" spans="113:161" s="3" customFormat="1" ht="79.5" customHeight="1">
      <c r="DI2" s="4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</row>
    <row r="3" ht="12" customHeight="1"/>
    <row r="4" ht="12" customHeight="1"/>
    <row r="5" ht="12" customHeight="1"/>
    <row r="6" spans="1:161" s="5" customFormat="1" ht="22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CU6" s="79" t="s">
        <v>0</v>
      </c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</row>
    <row r="7" spans="1:161" ht="36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CU7" s="82" t="s">
        <v>182</v>
      </c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39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6"/>
      <c r="ED8" s="84" t="s">
        <v>183</v>
      </c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</row>
    <row r="9" spans="1:161" s="7" customFormat="1" ht="2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CU9" s="80" t="s">
        <v>1</v>
      </c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"/>
      <c r="ED9" s="81" t="s">
        <v>2</v>
      </c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</row>
    <row r="10" spans="1:161" ht="20.25">
      <c r="A10" s="92"/>
      <c r="B10" s="92"/>
      <c r="C10" s="86"/>
      <c r="D10" s="86"/>
      <c r="E10" s="86"/>
      <c r="F10" s="86"/>
      <c r="G10" s="85"/>
      <c r="H10" s="85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90" t="s">
        <v>3</v>
      </c>
      <c r="DL10" s="90"/>
      <c r="DM10" s="91"/>
      <c r="DN10" s="91"/>
      <c r="DO10" s="91"/>
      <c r="DP10" s="91"/>
      <c r="DQ10" s="88" t="s">
        <v>4</v>
      </c>
      <c r="DR10" s="88"/>
      <c r="DS10" s="88"/>
      <c r="DT10" s="91" t="s">
        <v>5</v>
      </c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88" t="s">
        <v>6</v>
      </c>
      <c r="EV10" s="88"/>
      <c r="EW10" s="88"/>
      <c r="EX10" s="88"/>
      <c r="EY10" s="88"/>
      <c r="EZ10" s="88"/>
      <c r="FA10" s="88"/>
      <c r="FB10" s="88"/>
      <c r="FC10" s="88"/>
      <c r="FD10" s="88"/>
      <c r="FE10" s="6"/>
    </row>
    <row r="11" spans="1:161" ht="2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80" t="s">
        <v>7</v>
      </c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7" spans="1:256" s="10" customFormat="1" ht="90" customHeight="1">
      <c r="A17" s="89" t="s">
        <v>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1" customFormat="1" ht="16.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1" customFormat="1" ht="16.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79:84" s="12" customFormat="1" ht="16.5">
      <c r="CA20" s="13" t="s">
        <v>9</v>
      </c>
      <c r="CB20" s="94" t="s">
        <v>195</v>
      </c>
      <c r="CC20" s="94"/>
      <c r="CD20" s="94"/>
      <c r="CE20" s="94"/>
      <c r="CF20" s="12" t="s">
        <v>10</v>
      </c>
    </row>
    <row r="21" spans="65:99" ht="18" customHeight="1">
      <c r="BM21" s="9" t="s">
        <v>11</v>
      </c>
      <c r="BN21" s="95"/>
      <c r="BO21" s="95"/>
      <c r="BP21" s="95"/>
      <c r="BQ21" s="95"/>
      <c r="BR21" s="85" t="s">
        <v>4</v>
      </c>
      <c r="BS21" s="85"/>
      <c r="BT21" s="8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2">
        <v>20</v>
      </c>
      <c r="CN21" s="92"/>
      <c r="CO21" s="92"/>
      <c r="CP21" s="92"/>
      <c r="CQ21" s="96" t="s">
        <v>196</v>
      </c>
      <c r="CR21" s="96"/>
      <c r="CS21" s="96"/>
      <c r="CT21" s="96"/>
      <c r="CU21" s="1" t="s">
        <v>12</v>
      </c>
    </row>
    <row r="22" spans="1:161" ht="96" customHeight="1">
      <c r="A22" s="97" t="s">
        <v>13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8" t="s">
        <v>14</v>
      </c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W22" s="99" t="s">
        <v>15</v>
      </c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</row>
    <row r="23" spans="1:161" ht="38.25" customHeight="1">
      <c r="A23" s="101" t="s">
        <v>16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98" t="s">
        <v>184</v>
      </c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EK23" s="9"/>
      <c r="EL23" s="9"/>
      <c r="EM23" s="9"/>
      <c r="EN23" s="9"/>
      <c r="EO23" s="9" t="s">
        <v>17</v>
      </c>
      <c r="EQ23" s="100" t="s">
        <v>18</v>
      </c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</row>
    <row r="24" spans="1:161" ht="38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EK24" s="9"/>
      <c r="EL24" s="9"/>
      <c r="EM24" s="9"/>
      <c r="EN24" s="9"/>
      <c r="EO24" s="9" t="s">
        <v>19</v>
      </c>
      <c r="EQ24" s="102" t="s">
        <v>20</v>
      </c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</row>
    <row r="25" spans="1:161" ht="70.5" customHeight="1">
      <c r="A25" s="101" t="s">
        <v>21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3" t="s">
        <v>175</v>
      </c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EE25" s="76" t="s">
        <v>22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Q25" s="100" t="s">
        <v>23</v>
      </c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</row>
    <row r="26" spans="1:161" ht="61.5" customHeight="1">
      <c r="A26" s="101" t="s">
        <v>24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3" t="s">
        <v>25</v>
      </c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EK26" s="9"/>
      <c r="EL26" s="9"/>
      <c r="EM26" s="9"/>
      <c r="EN26" s="9"/>
      <c r="EO26" s="9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</row>
    <row r="27" spans="1:161" ht="46.5" customHeight="1">
      <c r="A27" s="14" t="s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BE27" s="103" t="s">
        <v>27</v>
      </c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EK27" s="9"/>
      <c r="EL27" s="9"/>
      <c r="EM27" s="9"/>
      <c r="EN27" s="9"/>
      <c r="EO27" s="9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</row>
    <row r="28" spans="1:161" ht="38.25" customHeight="1">
      <c r="A28" s="14" t="s">
        <v>28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EK28" s="9"/>
      <c r="EL28" s="9"/>
      <c r="EM28" s="9"/>
      <c r="EN28" s="9"/>
      <c r="EP28" s="9" t="s">
        <v>29</v>
      </c>
      <c r="EQ28" s="102" t="s">
        <v>30</v>
      </c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</row>
  </sheetData>
  <sheetProtection/>
  <mergeCells count="51">
    <mergeCell ref="A25:BD25"/>
    <mergeCell ref="BE25:DU25"/>
    <mergeCell ref="EE25:EO25"/>
    <mergeCell ref="EQ25:FE25"/>
    <mergeCell ref="EQ28:FE28"/>
    <mergeCell ref="A26:BD26"/>
    <mergeCell ref="BE26:DU26"/>
    <mergeCell ref="EQ26:FE27"/>
    <mergeCell ref="BE27:DU27"/>
    <mergeCell ref="A22:AN22"/>
    <mergeCell ref="AO22:DU22"/>
    <mergeCell ref="DW22:EP22"/>
    <mergeCell ref="EQ22:FE22"/>
    <mergeCell ref="A23:BD24"/>
    <mergeCell ref="BE23:DU24"/>
    <mergeCell ref="EQ23:FE23"/>
    <mergeCell ref="EQ24:FE24"/>
    <mergeCell ref="A18:FE18"/>
    <mergeCell ref="A19:FE19"/>
    <mergeCell ref="CB20:CE20"/>
    <mergeCell ref="BN21:BQ21"/>
    <mergeCell ref="BR21:BT21"/>
    <mergeCell ref="BU21:CL21"/>
    <mergeCell ref="CM21:CP21"/>
    <mergeCell ref="CQ21:CT21"/>
    <mergeCell ref="A11:AJ11"/>
    <mergeCell ref="DK11:ET11"/>
    <mergeCell ref="A17:FE17"/>
    <mergeCell ref="DK10:DL10"/>
    <mergeCell ref="DM10:DP10"/>
    <mergeCell ref="DQ10:DS10"/>
    <mergeCell ref="DT10:ET10"/>
    <mergeCell ref="A10:B10"/>
    <mergeCell ref="C10:F10"/>
    <mergeCell ref="CU8:EB8"/>
    <mergeCell ref="ED8:FE8"/>
    <mergeCell ref="G10:I10"/>
    <mergeCell ref="J10:AJ10"/>
    <mergeCell ref="A9:R9"/>
    <mergeCell ref="T9:AR9"/>
    <mergeCell ref="EU10:FD10"/>
    <mergeCell ref="DJ1:FE1"/>
    <mergeCell ref="DJ2:FE2"/>
    <mergeCell ref="A6:AR6"/>
    <mergeCell ref="CU6:FE6"/>
    <mergeCell ref="CU9:EB9"/>
    <mergeCell ref="ED9:FE9"/>
    <mergeCell ref="A7:AR7"/>
    <mergeCell ref="CU7:FE7"/>
    <mergeCell ref="A8:R8"/>
    <mergeCell ref="T8:AR8"/>
  </mergeCells>
  <printOptions horizontalCentered="1"/>
  <pageMargins left="0.5902777777777778" right="0.19027777777777777" top="0.4722222222222222" bottom="0.393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view="pageBreakPreview" zoomScale="75" zoomScaleSheetLayoutView="75" zoomScalePageLayoutView="0" workbookViewId="0" topLeftCell="A1">
      <selection activeCell="A19" sqref="A19"/>
    </sheetView>
  </sheetViews>
  <sheetFormatPr defaultColWidth="0.875" defaultRowHeight="12.75"/>
  <cols>
    <col min="1" max="1" width="139.875" style="1" customWidth="1"/>
    <col min="2" max="16384" width="0.875" style="1" customWidth="1"/>
  </cols>
  <sheetData>
    <row r="1" ht="21" customHeight="1">
      <c r="A1" s="15" t="s">
        <v>31</v>
      </c>
    </row>
    <row r="2" ht="21" customHeight="1"/>
    <row r="3" s="17" customFormat="1" ht="19.5" customHeight="1">
      <c r="A3" s="16" t="s">
        <v>32</v>
      </c>
    </row>
    <row r="4" s="17" customFormat="1" ht="12.75" customHeight="1">
      <c r="A4" s="18"/>
    </row>
    <row r="5" s="17" customFormat="1" ht="15" customHeight="1">
      <c r="A5" s="19" t="s">
        <v>33</v>
      </c>
    </row>
    <row r="6" s="17" customFormat="1" ht="13.5" customHeight="1">
      <c r="A6" s="18"/>
    </row>
    <row r="7" s="17" customFormat="1" ht="17.25" customHeight="1">
      <c r="A7" s="16" t="s">
        <v>34</v>
      </c>
    </row>
    <row r="8" s="17" customFormat="1" ht="12.75" customHeight="1">
      <c r="A8" s="18"/>
    </row>
    <row r="9" s="17" customFormat="1" ht="50.25" customHeight="1">
      <c r="A9" s="16" t="s">
        <v>35</v>
      </c>
    </row>
    <row r="10" s="17" customFormat="1" ht="14.25" customHeight="1">
      <c r="A10" s="18"/>
    </row>
    <row r="11" s="17" customFormat="1" ht="20.25" customHeight="1">
      <c r="A11" s="16" t="s">
        <v>36</v>
      </c>
    </row>
    <row r="12" s="17" customFormat="1" ht="13.5" customHeight="1">
      <c r="A12" s="18"/>
    </row>
    <row r="13" s="17" customFormat="1" ht="21" customHeight="1">
      <c r="A13" s="16" t="s">
        <v>37</v>
      </c>
    </row>
    <row r="14" s="17" customFormat="1" ht="15.75" customHeight="1">
      <c r="A14" s="18"/>
    </row>
    <row r="15" s="17" customFormat="1" ht="43.5" customHeight="1">
      <c r="A15" s="16" t="s">
        <v>38</v>
      </c>
    </row>
    <row r="16" s="17" customFormat="1" ht="14.25" customHeight="1">
      <c r="A16" s="18"/>
    </row>
    <row r="17" s="17" customFormat="1" ht="56.25" customHeight="1">
      <c r="A17" s="16" t="s">
        <v>39</v>
      </c>
    </row>
    <row r="18" s="17" customFormat="1" ht="14.25" customHeight="1">
      <c r="A18" s="18"/>
    </row>
    <row r="19" s="17" customFormat="1" ht="56.25" customHeight="1">
      <c r="A19" s="16" t="s">
        <v>40</v>
      </c>
    </row>
    <row r="20" s="17" customFormat="1" ht="13.5" customHeight="1">
      <c r="A20" s="18"/>
    </row>
    <row r="21" s="17" customFormat="1" ht="70.5" customHeight="1">
      <c r="A21" s="16" t="s">
        <v>41</v>
      </c>
    </row>
    <row r="22" s="17" customFormat="1" ht="14.25" customHeight="1">
      <c r="A22" s="18"/>
    </row>
    <row r="23" s="17" customFormat="1" ht="41.25" customHeight="1">
      <c r="A23" s="20" t="s">
        <v>42</v>
      </c>
    </row>
    <row r="24" s="17" customFormat="1" ht="15" customHeight="1">
      <c r="A24" s="18"/>
    </row>
    <row r="25" s="17" customFormat="1" ht="39.75" customHeight="1">
      <c r="A25" s="20" t="s">
        <v>43</v>
      </c>
    </row>
    <row r="26" s="17" customFormat="1" ht="27" customHeight="1">
      <c r="A26" s="21"/>
    </row>
    <row r="27" ht="3" customHeight="1"/>
  </sheetData>
  <sheetProtection/>
  <printOptions/>
  <pageMargins left="0.8701388888888889" right="0.5118055555555555" top="0.7597222222222222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8"/>
  <sheetViews>
    <sheetView view="pageBreakPreview" zoomScaleSheetLayoutView="100" zoomScalePageLayoutView="0" workbookViewId="0" topLeftCell="A46">
      <selection activeCell="B43" sqref="B43"/>
    </sheetView>
  </sheetViews>
  <sheetFormatPr defaultColWidth="0.875" defaultRowHeight="12.75"/>
  <cols>
    <col min="1" max="1" width="77.875" style="22" customWidth="1"/>
    <col min="2" max="2" width="13.625" style="22" customWidth="1"/>
    <col min="3" max="16384" width="0.875" style="22" customWidth="1"/>
  </cols>
  <sheetData>
    <row r="1" ht="9" customHeight="1"/>
    <row r="2" spans="1:2" ht="15.75" customHeight="1">
      <c r="A2" s="104" t="s">
        <v>44</v>
      </c>
      <c r="B2" s="104"/>
    </row>
    <row r="3" spans="1:2" ht="6" customHeight="1">
      <c r="A3" s="23"/>
      <c r="B3" s="23"/>
    </row>
    <row r="4" spans="1:2" ht="15">
      <c r="A4" s="24" t="s">
        <v>45</v>
      </c>
      <c r="B4" s="24" t="s">
        <v>46</v>
      </c>
    </row>
    <row r="5" spans="1:2" s="27" customFormat="1" ht="15" customHeight="1">
      <c r="A5" s="25" t="s">
        <v>47</v>
      </c>
      <c r="B5" s="26">
        <v>25576244.62</v>
      </c>
    </row>
    <row r="6" spans="1:2" ht="15.75" customHeight="1">
      <c r="A6" s="28" t="s">
        <v>48</v>
      </c>
      <c r="B6" s="29"/>
    </row>
    <row r="7" spans="1:2" ht="19.5" customHeight="1">
      <c r="A7" s="28" t="s">
        <v>49</v>
      </c>
      <c r="B7" s="29">
        <v>16837666.52</v>
      </c>
    </row>
    <row r="8" spans="1:2" ht="15.75" customHeight="1">
      <c r="A8" s="30" t="s">
        <v>50</v>
      </c>
      <c r="B8" s="29"/>
    </row>
    <row r="9" spans="1:2" ht="37.5" customHeight="1">
      <c r="A9" s="28" t="s">
        <v>51</v>
      </c>
      <c r="B9" s="29">
        <v>16837666.52</v>
      </c>
    </row>
    <row r="10" spans="1:2" ht="36.75" customHeight="1">
      <c r="A10" s="28" t="s">
        <v>52</v>
      </c>
      <c r="B10" s="29"/>
    </row>
    <row r="11" spans="1:2" ht="47.25" customHeight="1">
      <c r="A11" s="28" t="s">
        <v>53</v>
      </c>
      <c r="B11" s="29"/>
    </row>
    <row r="12" spans="1:2" ht="15.75" customHeight="1">
      <c r="A12" s="28" t="s">
        <v>54</v>
      </c>
      <c r="B12" s="29">
        <v>8702330.11</v>
      </c>
    </row>
    <row r="13" spans="1:2" ht="18" customHeight="1">
      <c r="A13" s="28" t="s">
        <v>55</v>
      </c>
      <c r="B13" s="29">
        <v>8738578.1</v>
      </c>
    </row>
    <row r="14" spans="1:2" ht="15.75" customHeight="1">
      <c r="A14" s="30" t="s">
        <v>50</v>
      </c>
      <c r="B14" s="29"/>
    </row>
    <row r="15" spans="1:2" ht="15.75" customHeight="1">
      <c r="A15" s="28" t="s">
        <v>56</v>
      </c>
      <c r="B15" s="29">
        <v>2630678.26</v>
      </c>
    </row>
    <row r="16" spans="1:2" ht="15.75" customHeight="1">
      <c r="A16" s="28" t="s">
        <v>57</v>
      </c>
      <c r="B16" s="29">
        <v>822449.96</v>
      </c>
    </row>
    <row r="17" spans="1:2" s="27" customFormat="1" ht="15" customHeight="1">
      <c r="A17" s="25" t="s">
        <v>58</v>
      </c>
      <c r="B17" s="26">
        <v>-8465517</v>
      </c>
    </row>
    <row r="18" spans="1:2" ht="15.75" customHeight="1">
      <c r="A18" s="28" t="s">
        <v>48</v>
      </c>
      <c r="B18" s="29"/>
    </row>
    <row r="19" spans="1:2" ht="31.5" customHeight="1">
      <c r="A19" s="28" t="s">
        <v>59</v>
      </c>
      <c r="B19" s="29">
        <v>0</v>
      </c>
    </row>
    <row r="20" spans="1:2" ht="30" customHeight="1">
      <c r="A20" s="28" t="s">
        <v>60</v>
      </c>
      <c r="B20" s="29">
        <v>0</v>
      </c>
    </row>
    <row r="21" spans="1:2" ht="15" customHeight="1">
      <c r="A21" s="30" t="s">
        <v>50</v>
      </c>
      <c r="B21" s="29"/>
    </row>
    <row r="22" spans="1:2" ht="15" customHeight="1">
      <c r="A22" s="28" t="s">
        <v>61</v>
      </c>
      <c r="B22" s="29">
        <v>0</v>
      </c>
    </row>
    <row r="23" spans="1:2" ht="15" customHeight="1">
      <c r="A23" s="28" t="s">
        <v>62</v>
      </c>
      <c r="B23" s="29">
        <v>0</v>
      </c>
    </row>
    <row r="24" spans="1:2" ht="15" customHeight="1">
      <c r="A24" s="28" t="s">
        <v>63</v>
      </c>
      <c r="B24" s="29">
        <v>27103.59</v>
      </c>
    </row>
    <row r="25" spans="1:2" ht="15" customHeight="1">
      <c r="A25" s="28" t="s">
        <v>64</v>
      </c>
      <c r="B25" s="29">
        <v>0</v>
      </c>
    </row>
    <row r="26" spans="1:2" ht="15" customHeight="1">
      <c r="A26" s="28" t="s">
        <v>65</v>
      </c>
      <c r="B26" s="29">
        <v>0</v>
      </c>
    </row>
    <row r="27" spans="1:2" ht="15" customHeight="1">
      <c r="A27" s="28" t="s">
        <v>66</v>
      </c>
      <c r="B27" s="29">
        <v>0</v>
      </c>
    </row>
    <row r="28" spans="1:2" ht="15" customHeight="1">
      <c r="A28" s="28" t="s">
        <v>67</v>
      </c>
      <c r="B28" s="29">
        <v>0</v>
      </c>
    </row>
    <row r="29" spans="1:2" ht="15" customHeight="1">
      <c r="A29" s="28" t="s">
        <v>68</v>
      </c>
      <c r="B29" s="29"/>
    </row>
    <row r="30" spans="1:2" ht="32.25" customHeight="1">
      <c r="A30" s="28" t="s">
        <v>69</v>
      </c>
      <c r="B30" s="29">
        <v>0</v>
      </c>
    </row>
    <row r="31" spans="1:2" ht="13.5" customHeight="1">
      <c r="A31" s="30" t="s">
        <v>50</v>
      </c>
      <c r="B31" s="29">
        <v>0</v>
      </c>
    </row>
    <row r="32" spans="1:2" ht="15" customHeight="1">
      <c r="A32" s="28" t="s">
        <v>70</v>
      </c>
      <c r="B32" s="29">
        <v>0</v>
      </c>
    </row>
    <row r="33" spans="1:2" ht="15" customHeight="1">
      <c r="A33" s="28" t="s">
        <v>71</v>
      </c>
      <c r="B33" s="29">
        <v>0</v>
      </c>
    </row>
    <row r="34" spans="1:2" ht="15" customHeight="1">
      <c r="A34" s="28" t="s">
        <v>72</v>
      </c>
      <c r="B34" s="29">
        <v>0</v>
      </c>
    </row>
    <row r="35" spans="1:2" ht="15" customHeight="1">
      <c r="A35" s="28" t="s">
        <v>73</v>
      </c>
      <c r="B35" s="29">
        <v>0</v>
      </c>
    </row>
    <row r="36" spans="1:2" ht="15" customHeight="1">
      <c r="A36" s="28" t="s">
        <v>74</v>
      </c>
      <c r="B36" s="29">
        <v>0</v>
      </c>
    </row>
    <row r="37" spans="1:2" ht="15" customHeight="1">
      <c r="A37" s="28" t="s">
        <v>75</v>
      </c>
      <c r="B37" s="29">
        <v>0</v>
      </c>
    </row>
    <row r="38" spans="1:2" ht="15.75" customHeight="1">
      <c r="A38" s="28" t="s">
        <v>76</v>
      </c>
      <c r="B38" s="29">
        <v>0</v>
      </c>
    </row>
    <row r="39" spans="1:2" ht="15" customHeight="1">
      <c r="A39" s="28" t="s">
        <v>77</v>
      </c>
      <c r="B39" s="29">
        <v>0</v>
      </c>
    </row>
    <row r="40" spans="1:2" s="27" customFormat="1" ht="15" customHeight="1">
      <c r="A40" s="25" t="s">
        <v>78</v>
      </c>
      <c r="B40" s="26">
        <v>11459.14</v>
      </c>
    </row>
    <row r="41" spans="1:2" ht="15" customHeight="1">
      <c r="A41" s="28" t="s">
        <v>48</v>
      </c>
      <c r="B41" s="29"/>
    </row>
    <row r="42" spans="1:2" ht="15" customHeight="1">
      <c r="A42" s="28" t="s">
        <v>79</v>
      </c>
      <c r="B42" s="29">
        <v>0</v>
      </c>
    </row>
    <row r="43" spans="1:2" ht="30" customHeight="1">
      <c r="A43" s="28" t="s">
        <v>80</v>
      </c>
      <c r="B43" s="29">
        <f>B45+B46+B48+B49+B50+B52+B54+B55</f>
        <v>11459.14</v>
      </c>
    </row>
    <row r="44" spans="1:2" ht="15" customHeight="1">
      <c r="A44" s="30" t="s">
        <v>50</v>
      </c>
      <c r="B44" s="29"/>
    </row>
    <row r="45" spans="1:2" ht="15" customHeight="1">
      <c r="A45" s="28" t="s">
        <v>81</v>
      </c>
      <c r="B45" s="29">
        <v>-48250.78</v>
      </c>
    </row>
    <row r="46" spans="1:2" ht="15" customHeight="1">
      <c r="A46" s="28" t="s">
        <v>82</v>
      </c>
      <c r="B46" s="29"/>
    </row>
    <row r="47" spans="1:2" ht="15" customHeight="1">
      <c r="A47" s="28" t="s">
        <v>83</v>
      </c>
      <c r="B47" s="29"/>
    </row>
    <row r="48" spans="1:2" ht="15" customHeight="1">
      <c r="A48" s="28" t="s">
        <v>84</v>
      </c>
      <c r="B48" s="29"/>
    </row>
    <row r="49" spans="1:2" ht="15" customHeight="1">
      <c r="A49" s="28" t="s">
        <v>85</v>
      </c>
      <c r="B49" s="29">
        <v>1062.09</v>
      </c>
    </row>
    <row r="50" spans="1:2" ht="15" customHeight="1">
      <c r="A50" s="28" t="s">
        <v>86</v>
      </c>
      <c r="B50" s="29"/>
    </row>
    <row r="51" spans="1:2" ht="15" customHeight="1">
      <c r="A51" s="28" t="s">
        <v>87</v>
      </c>
      <c r="B51" s="29"/>
    </row>
    <row r="52" spans="1:2" ht="15" customHeight="1">
      <c r="A52" s="28" t="s">
        <v>88</v>
      </c>
      <c r="B52" s="29"/>
    </row>
    <row r="53" spans="1:2" ht="15" customHeight="1">
      <c r="A53" s="28" t="s">
        <v>89</v>
      </c>
      <c r="B53" s="29"/>
    </row>
    <row r="54" spans="1:2" ht="15" customHeight="1">
      <c r="A54" s="28" t="s">
        <v>90</v>
      </c>
      <c r="B54" s="29"/>
    </row>
    <row r="55" spans="1:2" ht="15" customHeight="1">
      <c r="A55" s="28" t="s">
        <v>91</v>
      </c>
      <c r="B55" s="29">
        <v>58647.83</v>
      </c>
    </row>
    <row r="56" spans="1:2" ht="31.5" customHeight="1">
      <c r="A56" s="28" t="s">
        <v>92</v>
      </c>
      <c r="B56" s="29"/>
    </row>
    <row r="57" spans="1:2" ht="15" customHeight="1">
      <c r="A57" s="30" t="s">
        <v>50</v>
      </c>
      <c r="B57" s="29"/>
    </row>
    <row r="58" spans="1:2" ht="15" customHeight="1">
      <c r="A58" s="28" t="s">
        <v>93</v>
      </c>
      <c r="B58" s="29">
        <v>0</v>
      </c>
    </row>
    <row r="59" spans="1:2" ht="15" customHeight="1">
      <c r="A59" s="28" t="s">
        <v>94</v>
      </c>
      <c r="B59" s="29"/>
    </row>
    <row r="60" spans="1:2" ht="15" customHeight="1">
      <c r="A60" s="28" t="s">
        <v>95</v>
      </c>
      <c r="B60" s="29">
        <v>0</v>
      </c>
    </row>
    <row r="61" spans="1:2" ht="15" customHeight="1">
      <c r="A61" s="28" t="s">
        <v>96</v>
      </c>
      <c r="B61" s="29">
        <v>0</v>
      </c>
    </row>
    <row r="62" spans="1:2" ht="15" customHeight="1">
      <c r="A62" s="28" t="s">
        <v>97</v>
      </c>
      <c r="B62" s="29"/>
    </row>
    <row r="63" spans="1:2" ht="15" customHeight="1">
      <c r="A63" s="28" t="s">
        <v>98</v>
      </c>
      <c r="B63" s="29">
        <v>0</v>
      </c>
    </row>
    <row r="64" spans="1:2" ht="15" customHeight="1">
      <c r="A64" s="28" t="s">
        <v>99</v>
      </c>
      <c r="B64" s="29">
        <v>0</v>
      </c>
    </row>
    <row r="65" spans="1:2" ht="15" customHeight="1">
      <c r="A65" s="28" t="s">
        <v>100</v>
      </c>
      <c r="B65" s="29"/>
    </row>
    <row r="66" spans="1:2" ht="15" customHeight="1">
      <c r="A66" s="28" t="s">
        <v>101</v>
      </c>
      <c r="B66" s="29">
        <v>0</v>
      </c>
    </row>
    <row r="67" spans="1:2" ht="15" customHeight="1">
      <c r="A67" s="28" t="s">
        <v>102</v>
      </c>
      <c r="B67" s="29">
        <v>0</v>
      </c>
    </row>
    <row r="68" spans="1:2" ht="18" customHeight="1">
      <c r="A68" s="28" t="s">
        <v>103</v>
      </c>
      <c r="B68" s="29">
        <v>0</v>
      </c>
    </row>
  </sheetData>
  <sheetProtection/>
  <mergeCells count="1">
    <mergeCell ref="A2:B2"/>
  </mergeCells>
  <printOptions horizontalCentered="1"/>
  <pageMargins left="0.5902777777777778" right="0.31527777777777777" top="0.8298611111111112" bottom="1.209722222222222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S183"/>
  <sheetViews>
    <sheetView tabSelected="1" view="pageBreakPreview" zoomScaleSheetLayoutView="100" zoomScalePageLayoutView="0" workbookViewId="0" topLeftCell="A142">
      <selection activeCell="BN149" sqref="BN149"/>
    </sheetView>
  </sheetViews>
  <sheetFormatPr defaultColWidth="0.875" defaultRowHeight="12.75"/>
  <cols>
    <col min="1" max="1" width="0.12890625" style="22" customWidth="1"/>
    <col min="2" max="6" width="0.875" style="22" customWidth="1"/>
    <col min="7" max="7" width="2.125" style="22" customWidth="1"/>
    <col min="8" max="8" width="0.2421875" style="22" customWidth="1"/>
    <col min="9" max="19" width="0.875" style="22" customWidth="1"/>
    <col min="20" max="20" width="0.74609375" style="22" hidden="1" customWidth="1"/>
    <col min="21" max="23" width="0.875" style="22" hidden="1" customWidth="1"/>
    <col min="24" max="24" width="0.6171875" style="22" hidden="1" customWidth="1"/>
    <col min="25" max="37" width="0.875" style="22" hidden="1" customWidth="1"/>
    <col min="38" max="38" width="0.875" style="22" customWidth="1"/>
    <col min="39" max="39" width="6.75390625" style="22" customWidth="1"/>
    <col min="40" max="48" width="0.875" style="22" customWidth="1"/>
    <col min="49" max="49" width="1.12109375" style="22" customWidth="1"/>
    <col min="50" max="50" width="0.12890625" style="22" customWidth="1"/>
    <col min="51" max="51" width="0.875" style="22" hidden="1" customWidth="1"/>
    <col min="52" max="52" width="0.12890625" style="22" hidden="1" customWidth="1"/>
    <col min="53" max="62" width="0.875" style="22" customWidth="1"/>
    <col min="63" max="63" width="3.75390625" style="22" customWidth="1"/>
    <col min="64" max="64" width="0.875" style="22" hidden="1" customWidth="1"/>
    <col min="65" max="65" width="0.12890625" style="22" hidden="1" customWidth="1"/>
    <col min="66" max="66" width="17.25390625" style="22" customWidth="1"/>
    <col min="67" max="67" width="0.37109375" style="22" hidden="1" customWidth="1"/>
    <col min="68" max="69" width="0.875" style="22" hidden="1" customWidth="1"/>
    <col min="70" max="70" width="15.625" style="22" customWidth="1"/>
    <col min="71" max="71" width="15.25390625" style="22" customWidth="1"/>
    <col min="72" max="16384" width="0.875" style="22" customWidth="1"/>
  </cols>
  <sheetData>
    <row r="1" ht="8.25" customHeight="1"/>
    <row r="2" spans="1:66" s="27" customFormat="1" ht="15" customHeight="1">
      <c r="A2" s="104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</row>
    <row r="3" spans="1:66" ht="6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</row>
    <row r="4" spans="1:71" s="32" customFormat="1" ht="114" customHeight="1">
      <c r="A4" s="125" t="s">
        <v>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 t="s">
        <v>105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62" t="s">
        <v>193</v>
      </c>
      <c r="BO4" s="63"/>
      <c r="BP4" s="63"/>
      <c r="BQ4" s="63"/>
      <c r="BR4" s="62" t="s">
        <v>185</v>
      </c>
      <c r="BS4" s="64" t="s">
        <v>194</v>
      </c>
    </row>
    <row r="5" spans="1:71" ht="30" customHeight="1">
      <c r="A5" s="127" t="s">
        <v>106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9"/>
      <c r="AY5" s="109" t="s">
        <v>107</v>
      </c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55">
        <v>0</v>
      </c>
      <c r="BO5" s="59"/>
      <c r="BP5" s="59"/>
      <c r="BQ5" s="59"/>
      <c r="BR5" s="55">
        <v>0</v>
      </c>
      <c r="BS5" s="65">
        <v>0</v>
      </c>
    </row>
    <row r="6" spans="1:71" s="31" customFormat="1" ht="13.5" customHeight="1">
      <c r="A6" s="130" t="s">
        <v>108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9"/>
      <c r="AY6" s="124" t="s">
        <v>107</v>
      </c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56">
        <f>BN8+BN9+BN14+BN19</f>
        <v>53995375.52</v>
      </c>
      <c r="BO6" s="60"/>
      <c r="BP6" s="60"/>
      <c r="BQ6" s="60"/>
      <c r="BR6" s="56">
        <f>BR8+BR9+BR14+BR19</f>
        <v>72126003.86</v>
      </c>
      <c r="BS6" s="66">
        <f>BS8+BS9+BS14+BS19</f>
        <v>81933760.73</v>
      </c>
    </row>
    <row r="7" spans="1:71" s="31" customFormat="1" ht="13.5" customHeight="1">
      <c r="A7" s="127" t="s">
        <v>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09" t="s">
        <v>107</v>
      </c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55"/>
      <c r="BO7" s="60"/>
      <c r="BP7" s="60"/>
      <c r="BQ7" s="60"/>
      <c r="BR7" s="55"/>
      <c r="BS7" s="65"/>
    </row>
    <row r="8" spans="1:71" s="31" customFormat="1" ht="30" customHeight="1">
      <c r="A8" s="127" t="s">
        <v>109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09" t="s">
        <v>107</v>
      </c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55">
        <v>47825549.74</v>
      </c>
      <c r="BO8" s="60"/>
      <c r="BP8" s="60"/>
      <c r="BQ8" s="60"/>
      <c r="BR8" s="55">
        <v>63214563.5</v>
      </c>
      <c r="BS8" s="65">
        <v>76008625.73</v>
      </c>
    </row>
    <row r="9" spans="1:71" s="31" customFormat="1" ht="30" customHeight="1">
      <c r="A9" s="131" t="s">
        <v>190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54"/>
      <c r="AZ9" s="54"/>
      <c r="BA9" s="109" t="s">
        <v>107</v>
      </c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54"/>
      <c r="BM9" s="54"/>
      <c r="BN9" s="55">
        <f>BN10+BN11+BN12</f>
        <v>1757684</v>
      </c>
      <c r="BO9" s="60"/>
      <c r="BP9" s="60"/>
      <c r="BQ9" s="60"/>
      <c r="BR9" s="55">
        <f>BR10+BR11+BR12</f>
        <v>4380584</v>
      </c>
      <c r="BS9" s="65">
        <f>BS10+BS11+BS12</f>
        <v>1377684</v>
      </c>
    </row>
    <row r="10" spans="1:71" s="31" customFormat="1" ht="120" customHeight="1">
      <c r="A10" s="108" t="s">
        <v>189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09" t="s">
        <v>107</v>
      </c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55">
        <v>380000</v>
      </c>
      <c r="BO10" s="60"/>
      <c r="BP10" s="60"/>
      <c r="BQ10" s="60"/>
      <c r="BR10" s="55">
        <v>0</v>
      </c>
      <c r="BS10" s="65">
        <v>0</v>
      </c>
    </row>
    <row r="11" spans="1:71" s="31" customFormat="1" ht="27" customHeight="1">
      <c r="A11" s="121" t="s">
        <v>197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54"/>
      <c r="AZ11" s="54"/>
      <c r="BA11" s="109" t="s">
        <v>107</v>
      </c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54"/>
      <c r="BM11" s="54"/>
      <c r="BN11" s="55">
        <v>0</v>
      </c>
      <c r="BO11" s="60"/>
      <c r="BP11" s="60"/>
      <c r="BQ11" s="60"/>
      <c r="BR11" s="55">
        <v>3002900</v>
      </c>
      <c r="BS11" s="65">
        <v>0</v>
      </c>
    </row>
    <row r="12" spans="1:71" s="31" customFormat="1" ht="78.75" customHeight="1">
      <c r="A12" s="108" t="s">
        <v>188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9" t="s">
        <v>107</v>
      </c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55">
        <v>1313680</v>
      </c>
      <c r="BN12" s="55">
        <v>1377684</v>
      </c>
      <c r="BO12" s="60"/>
      <c r="BP12" s="60"/>
      <c r="BQ12" s="60"/>
      <c r="BR12" s="55">
        <v>1377684</v>
      </c>
      <c r="BS12" s="65">
        <v>1377684</v>
      </c>
    </row>
    <row r="13" spans="1:71" s="31" customFormat="1" ht="15" customHeight="1">
      <c r="A13" s="127" t="s">
        <v>110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9"/>
      <c r="AY13" s="109" t="s">
        <v>107</v>
      </c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55"/>
      <c r="BO13" s="60"/>
      <c r="BP13" s="60"/>
      <c r="BQ13" s="60"/>
      <c r="BR13" s="55"/>
      <c r="BS13" s="65"/>
    </row>
    <row r="14" spans="1:71" s="31" customFormat="1" ht="105" customHeight="1">
      <c r="A14" s="127" t="s">
        <v>111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9"/>
      <c r="AY14" s="109" t="s">
        <v>107</v>
      </c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55">
        <v>1921000</v>
      </c>
      <c r="BO14" s="60"/>
      <c r="BP14" s="60"/>
      <c r="BQ14" s="60"/>
      <c r="BR14" s="55">
        <v>1921000</v>
      </c>
      <c r="BS14" s="65">
        <v>1921000</v>
      </c>
    </row>
    <row r="15" spans="1:71" s="31" customFormat="1" ht="13.5" customHeight="1">
      <c r="A15" s="67"/>
      <c r="B15" s="106" t="s">
        <v>50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9" t="s">
        <v>107</v>
      </c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55"/>
      <c r="BO15" s="60"/>
      <c r="BP15" s="60"/>
      <c r="BQ15" s="60"/>
      <c r="BR15" s="55"/>
      <c r="BS15" s="65"/>
    </row>
    <row r="16" spans="1:71" s="31" customFormat="1" ht="15" customHeight="1">
      <c r="A16" s="67"/>
      <c r="B16" s="106" t="s">
        <v>112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9" t="s">
        <v>107</v>
      </c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55"/>
      <c r="BO16" s="60"/>
      <c r="BP16" s="60"/>
      <c r="BQ16" s="60"/>
      <c r="BR16" s="55"/>
      <c r="BS16" s="65"/>
    </row>
    <row r="17" spans="1:71" s="31" customFormat="1" ht="15" customHeight="1">
      <c r="A17" s="67"/>
      <c r="B17" s="106" t="s">
        <v>113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9" t="s">
        <v>107</v>
      </c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55"/>
      <c r="BO17" s="60"/>
      <c r="BP17" s="60"/>
      <c r="BQ17" s="60"/>
      <c r="BR17" s="55"/>
      <c r="BS17" s="65"/>
    </row>
    <row r="18" spans="1:71" s="31" customFormat="1" ht="12.75" customHeight="1" hidden="1">
      <c r="A18" s="67"/>
      <c r="B18" s="5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109" t="s">
        <v>107</v>
      </c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55"/>
      <c r="BO18" s="60"/>
      <c r="BP18" s="60"/>
      <c r="BQ18" s="60"/>
      <c r="BR18" s="55"/>
      <c r="BS18" s="65"/>
    </row>
    <row r="19" spans="1:71" s="31" customFormat="1" ht="30" customHeight="1">
      <c r="A19" s="67"/>
      <c r="B19" s="106" t="s">
        <v>114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9" t="s">
        <v>107</v>
      </c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55">
        <f>BN21+BN22</f>
        <v>2491141.7800000003</v>
      </c>
      <c r="BO19" s="60"/>
      <c r="BP19" s="60"/>
      <c r="BQ19" s="60"/>
      <c r="BR19" s="55">
        <f>BR21+BR22</f>
        <v>2609856.3600000003</v>
      </c>
      <c r="BS19" s="65">
        <f>BS21+BS22</f>
        <v>2626451</v>
      </c>
    </row>
    <row r="20" spans="1:71" s="31" customFormat="1" ht="15" customHeight="1">
      <c r="A20" s="67"/>
      <c r="B20" s="106" t="s">
        <v>50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9" t="s">
        <v>107</v>
      </c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55"/>
      <c r="BO20" s="60"/>
      <c r="BP20" s="60"/>
      <c r="BQ20" s="60"/>
      <c r="BR20" s="55"/>
      <c r="BS20" s="65"/>
    </row>
    <row r="21" spans="1:71" s="31" customFormat="1" ht="63.75" customHeight="1">
      <c r="A21" s="67"/>
      <c r="B21" s="106" t="s">
        <v>115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9" t="s">
        <v>107</v>
      </c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55">
        <v>1811141.78</v>
      </c>
      <c r="BO21" s="60"/>
      <c r="BP21" s="60"/>
      <c r="BQ21" s="60"/>
      <c r="BR21" s="55">
        <v>1929856.36</v>
      </c>
      <c r="BS21" s="65">
        <v>1946451</v>
      </c>
    </row>
    <row r="22" spans="1:71" s="31" customFormat="1" ht="18" customHeight="1">
      <c r="A22" s="67"/>
      <c r="B22" s="106" t="s">
        <v>116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9" t="s">
        <v>107</v>
      </c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55">
        <v>680000</v>
      </c>
      <c r="BO22" s="60"/>
      <c r="BP22" s="60"/>
      <c r="BQ22" s="60"/>
      <c r="BR22" s="55">
        <v>680000</v>
      </c>
      <c r="BS22" s="65">
        <v>680000</v>
      </c>
    </row>
    <row r="23" spans="1:71" s="31" customFormat="1" ht="30" customHeight="1">
      <c r="A23" s="67"/>
      <c r="B23" s="106" t="s">
        <v>117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9" t="s">
        <v>107</v>
      </c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55">
        <v>0</v>
      </c>
      <c r="BO23" s="60"/>
      <c r="BP23" s="60"/>
      <c r="BQ23" s="60"/>
      <c r="BR23" s="55">
        <v>0</v>
      </c>
      <c r="BS23" s="65">
        <v>0</v>
      </c>
    </row>
    <row r="24" spans="1:71" s="33" customFormat="1" ht="15" customHeight="1">
      <c r="A24" s="68"/>
      <c r="B24" s="123" t="s">
        <v>118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4" t="s">
        <v>107</v>
      </c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56">
        <f>BN26+BN61+BN65+BN100+BN134</f>
        <v>53995375.519999996</v>
      </c>
      <c r="BO24" s="61"/>
      <c r="BP24" s="61"/>
      <c r="BQ24" s="61"/>
      <c r="BR24" s="56">
        <f>BR26+BR61+BR65+BR100+BR134</f>
        <v>72126003.86</v>
      </c>
      <c r="BS24" s="66">
        <f>BS26+BS61+BS65+BS100+BS134</f>
        <v>81933760.73</v>
      </c>
    </row>
    <row r="25" spans="1:71" s="31" customFormat="1" ht="15" customHeight="1">
      <c r="A25" s="67"/>
      <c r="B25" s="106" t="s">
        <v>50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55"/>
      <c r="BO25" s="60"/>
      <c r="BP25" s="60"/>
      <c r="BQ25" s="60"/>
      <c r="BR25" s="55"/>
      <c r="BS25" s="65"/>
    </row>
    <row r="26" spans="1:71" s="31" customFormat="1" ht="31.5" customHeight="1">
      <c r="A26" s="67"/>
      <c r="B26" s="123" t="s">
        <v>119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4" t="s">
        <v>107</v>
      </c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56">
        <f>BN27+BN32+BN46+BN47+BN53</f>
        <v>47825549.739999995</v>
      </c>
      <c r="BO26" s="60"/>
      <c r="BP26" s="60"/>
      <c r="BQ26" s="60"/>
      <c r="BR26" s="56">
        <f>BR27+BR32+BR46+BR47+BR53</f>
        <v>63214563.5</v>
      </c>
      <c r="BS26" s="66">
        <f>BS27+BS32+BS46+BS47+BS53</f>
        <v>76008625.73</v>
      </c>
    </row>
    <row r="27" spans="1:71" s="31" customFormat="1" ht="30" customHeight="1">
      <c r="A27" s="67"/>
      <c r="B27" s="106" t="s">
        <v>120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9">
        <v>210</v>
      </c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55">
        <f>BN29+BN30+BN31</f>
        <v>42875120</v>
      </c>
      <c r="BO27" s="60"/>
      <c r="BP27" s="60"/>
      <c r="BQ27" s="60"/>
      <c r="BR27" s="55">
        <f>BR29+BR30+BR31</f>
        <v>58213520</v>
      </c>
      <c r="BS27" s="65">
        <f>BS29+BS30+BS31</f>
        <v>70945820</v>
      </c>
    </row>
    <row r="28" spans="1:71" s="31" customFormat="1" ht="15" customHeight="1">
      <c r="A28" s="67"/>
      <c r="B28" s="106" t="s">
        <v>48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55"/>
      <c r="BO28" s="60"/>
      <c r="BP28" s="60"/>
      <c r="BQ28" s="60"/>
      <c r="BR28" s="55"/>
      <c r="BS28" s="65"/>
    </row>
    <row r="29" spans="1:71" s="31" customFormat="1" ht="15" customHeight="1">
      <c r="A29" s="67"/>
      <c r="B29" s="106" t="s">
        <v>121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9">
        <v>211</v>
      </c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55">
        <v>32918300</v>
      </c>
      <c r="BO29" s="60"/>
      <c r="BP29" s="60"/>
      <c r="BQ29" s="60"/>
      <c r="BR29" s="55">
        <v>44698900</v>
      </c>
      <c r="BS29" s="65">
        <v>54478000</v>
      </c>
    </row>
    <row r="30" spans="1:71" s="31" customFormat="1" ht="13.5" customHeight="1">
      <c r="A30" s="67"/>
      <c r="B30" s="105" t="s">
        <v>122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32" t="s">
        <v>123</v>
      </c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55">
        <v>15500</v>
      </c>
      <c r="BO30" s="60"/>
      <c r="BP30" s="60"/>
      <c r="BQ30" s="60"/>
      <c r="BR30" s="55">
        <v>15500</v>
      </c>
      <c r="BS30" s="65">
        <v>15500</v>
      </c>
    </row>
    <row r="31" spans="1:71" s="31" customFormat="1" ht="30" customHeight="1">
      <c r="A31" s="67"/>
      <c r="B31" s="106" t="s">
        <v>124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9">
        <v>213</v>
      </c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55">
        <v>9941320</v>
      </c>
      <c r="BO31" s="60"/>
      <c r="BP31" s="60"/>
      <c r="BQ31" s="60"/>
      <c r="BR31" s="55">
        <v>13499120</v>
      </c>
      <c r="BS31" s="65">
        <v>16452320</v>
      </c>
    </row>
    <row r="32" spans="1:71" s="31" customFormat="1" ht="15" customHeight="1">
      <c r="A32" s="67"/>
      <c r="B32" s="106" t="s">
        <v>125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9">
        <v>220</v>
      </c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55">
        <f>BN34+BN35+BN36+BN43+BN44+BN45</f>
        <v>1561927.62</v>
      </c>
      <c r="BO32" s="60"/>
      <c r="BP32" s="60"/>
      <c r="BQ32" s="60"/>
      <c r="BR32" s="55">
        <f>BR34+BR35+BR36+BR43+BR44+BR45</f>
        <v>1634833.13</v>
      </c>
      <c r="BS32" s="65">
        <f>BS34+BS35+BS36+BS43+BS44+BS45</f>
        <v>1701496.1099999999</v>
      </c>
    </row>
    <row r="33" spans="1:71" s="31" customFormat="1" ht="13.5" customHeight="1">
      <c r="A33" s="67"/>
      <c r="B33" s="106" t="s">
        <v>48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55"/>
      <c r="BO33" s="60"/>
      <c r="BP33" s="60"/>
      <c r="BQ33" s="60"/>
      <c r="BR33" s="55"/>
      <c r="BS33" s="65"/>
    </row>
    <row r="34" spans="1:71" s="31" customFormat="1" ht="15" customHeight="1">
      <c r="A34" s="67"/>
      <c r="B34" s="106" t="s">
        <v>126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9">
        <v>221</v>
      </c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55">
        <v>64970</v>
      </c>
      <c r="BO34" s="60"/>
      <c r="BP34" s="60"/>
      <c r="BQ34" s="60"/>
      <c r="BR34" s="55">
        <v>64970</v>
      </c>
      <c r="BS34" s="65">
        <v>64970</v>
      </c>
    </row>
    <row r="35" spans="1:71" s="31" customFormat="1" ht="15" customHeight="1">
      <c r="A35" s="67"/>
      <c r="B35" s="106" t="s">
        <v>127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9">
        <v>222</v>
      </c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55">
        <v>2690</v>
      </c>
      <c r="BO35" s="60"/>
      <c r="BP35" s="60"/>
      <c r="BQ35" s="60"/>
      <c r="BR35" s="55">
        <v>2690</v>
      </c>
      <c r="BS35" s="65">
        <v>2690</v>
      </c>
    </row>
    <row r="36" spans="1:71" s="31" customFormat="1" ht="14.25" customHeight="1">
      <c r="A36" s="67"/>
      <c r="B36" s="106" t="s">
        <v>128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9">
        <v>223</v>
      </c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55">
        <f>BN38+BN39+BN40+BN41+BN42</f>
        <v>1139148.62</v>
      </c>
      <c r="BO36" s="60"/>
      <c r="BP36" s="60"/>
      <c r="BQ36" s="60"/>
      <c r="BR36" s="55">
        <f>BR38+BR39+BR40+BR41+BR42</f>
        <v>1212054.13</v>
      </c>
      <c r="BS36" s="65">
        <f>BS38+BS39+BS40+BS41+BS42</f>
        <v>1278717.1099999999</v>
      </c>
    </row>
    <row r="37" spans="1:71" s="31" customFormat="1" ht="15" customHeight="1">
      <c r="A37" s="121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55"/>
      <c r="BO37" s="60"/>
      <c r="BP37" s="60"/>
      <c r="BQ37" s="60"/>
      <c r="BR37" s="55"/>
      <c r="BS37" s="65"/>
    </row>
    <row r="38" spans="1:71" s="31" customFormat="1" ht="27.75" customHeight="1">
      <c r="A38" s="121" t="s">
        <v>129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09" t="s">
        <v>130</v>
      </c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55">
        <v>0</v>
      </c>
      <c r="BO38" s="60"/>
      <c r="BP38" s="60"/>
      <c r="BQ38" s="60"/>
      <c r="BR38" s="55">
        <v>0</v>
      </c>
      <c r="BS38" s="65">
        <v>0</v>
      </c>
    </row>
    <row r="39" spans="1:71" s="31" customFormat="1" ht="15" customHeight="1">
      <c r="A39" s="121" t="s">
        <v>131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09" t="s">
        <v>132</v>
      </c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55">
        <v>435327.43</v>
      </c>
      <c r="BO39" s="60"/>
      <c r="BP39" s="60"/>
      <c r="BQ39" s="60"/>
      <c r="BR39" s="55">
        <v>463188.39</v>
      </c>
      <c r="BS39" s="65">
        <v>488663.75</v>
      </c>
    </row>
    <row r="40" spans="1:71" s="31" customFormat="1" ht="15" customHeight="1">
      <c r="A40" s="121" t="s">
        <v>133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09" t="s">
        <v>134</v>
      </c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55">
        <v>523584.33</v>
      </c>
      <c r="BO40" s="60"/>
      <c r="BP40" s="60"/>
      <c r="BQ40" s="60"/>
      <c r="BR40" s="55">
        <v>557093.73</v>
      </c>
      <c r="BS40" s="65">
        <v>587733.88</v>
      </c>
    </row>
    <row r="41" spans="1:71" s="31" customFormat="1" ht="29.25" customHeight="1">
      <c r="A41" s="121" t="s">
        <v>135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09" t="s">
        <v>136</v>
      </c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55">
        <v>180236.86</v>
      </c>
      <c r="BO41" s="60"/>
      <c r="BP41" s="60"/>
      <c r="BQ41" s="60"/>
      <c r="BR41" s="55">
        <v>191772.01</v>
      </c>
      <c r="BS41" s="65">
        <v>202319.48</v>
      </c>
    </row>
    <row r="42" spans="1:71" s="31" customFormat="1" ht="15" customHeight="1">
      <c r="A42" s="121" t="s">
        <v>137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09" t="s">
        <v>138</v>
      </c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55">
        <v>0</v>
      </c>
      <c r="BO42" s="60"/>
      <c r="BP42" s="60"/>
      <c r="BQ42" s="60"/>
      <c r="BR42" s="55">
        <v>0</v>
      </c>
      <c r="BS42" s="65">
        <v>0</v>
      </c>
    </row>
    <row r="43" spans="1:71" s="31" customFormat="1" ht="28.5" customHeight="1">
      <c r="A43" s="67"/>
      <c r="B43" s="106" t="s">
        <v>139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9">
        <v>224</v>
      </c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55">
        <v>12000</v>
      </c>
      <c r="BO43" s="60"/>
      <c r="BP43" s="60"/>
      <c r="BQ43" s="60"/>
      <c r="BR43" s="55">
        <v>12000</v>
      </c>
      <c r="BS43" s="65">
        <v>12000</v>
      </c>
    </row>
    <row r="44" spans="1:71" s="31" customFormat="1" ht="30" customHeight="1">
      <c r="A44" s="67"/>
      <c r="B44" s="105" t="s">
        <v>140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9">
        <v>225</v>
      </c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55">
        <v>88882</v>
      </c>
      <c r="BO44" s="60"/>
      <c r="BP44" s="60"/>
      <c r="BQ44" s="60"/>
      <c r="BR44" s="55">
        <v>88882</v>
      </c>
      <c r="BS44" s="65">
        <v>88882</v>
      </c>
    </row>
    <row r="45" spans="1:71" s="31" customFormat="1" ht="15" customHeight="1">
      <c r="A45" s="67"/>
      <c r="B45" s="106" t="s">
        <v>141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9" t="s">
        <v>142</v>
      </c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55">
        <v>254237</v>
      </c>
      <c r="BO45" s="60"/>
      <c r="BP45" s="60"/>
      <c r="BQ45" s="60"/>
      <c r="BR45" s="55">
        <v>254237</v>
      </c>
      <c r="BS45" s="65">
        <v>254237</v>
      </c>
    </row>
    <row r="46" spans="1:71" s="31" customFormat="1" ht="30" customHeight="1">
      <c r="A46" s="70"/>
      <c r="B46" s="105" t="s">
        <v>143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9">
        <v>262</v>
      </c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55">
        <v>0</v>
      </c>
      <c r="BO46" s="60"/>
      <c r="BP46" s="60"/>
      <c r="BQ46" s="60"/>
      <c r="BR46" s="55">
        <v>0</v>
      </c>
      <c r="BS46" s="65">
        <v>0</v>
      </c>
    </row>
    <row r="47" spans="1:71" s="31" customFormat="1" ht="15" customHeight="1">
      <c r="A47" s="70"/>
      <c r="B47" s="105" t="s">
        <v>144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9">
        <v>290</v>
      </c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55">
        <f>BN49+BN50+BN51+BN52</f>
        <v>696062.87</v>
      </c>
      <c r="BO47" s="60"/>
      <c r="BP47" s="60"/>
      <c r="BQ47" s="60"/>
      <c r="BR47" s="55">
        <f>BR49+BR50+BR51+BR52</f>
        <v>696062.87</v>
      </c>
      <c r="BS47" s="65">
        <f>BS49+BS50+BS51+BS52</f>
        <v>696062.87</v>
      </c>
    </row>
    <row r="48" spans="1:71" s="31" customFormat="1" ht="13.5" customHeight="1">
      <c r="A48" s="70"/>
      <c r="B48" s="105" t="s">
        <v>48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55"/>
      <c r="BO48" s="60"/>
      <c r="BP48" s="60"/>
      <c r="BQ48" s="60"/>
      <c r="BR48" s="55"/>
      <c r="BS48" s="65"/>
    </row>
    <row r="49" spans="1:71" s="31" customFormat="1" ht="13.5" customHeight="1">
      <c r="A49" s="70"/>
      <c r="B49" s="105" t="s">
        <v>145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9" t="s">
        <v>146</v>
      </c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55">
        <v>0</v>
      </c>
      <c r="BO49" s="60"/>
      <c r="BP49" s="60"/>
      <c r="BQ49" s="60"/>
      <c r="BR49" s="55">
        <v>0</v>
      </c>
      <c r="BS49" s="65">
        <v>0</v>
      </c>
    </row>
    <row r="50" spans="1:71" s="31" customFormat="1" ht="13.5" customHeight="1">
      <c r="A50" s="70"/>
      <c r="B50" s="105" t="s">
        <v>147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9" t="s">
        <v>148</v>
      </c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55">
        <v>212953.55</v>
      </c>
      <c r="BO50" s="60"/>
      <c r="BP50" s="60"/>
      <c r="BQ50" s="60"/>
      <c r="BR50" s="55">
        <v>212953.55</v>
      </c>
      <c r="BS50" s="65">
        <v>212953.55</v>
      </c>
    </row>
    <row r="51" spans="1:71" s="31" customFormat="1" ht="13.5" customHeight="1">
      <c r="A51" s="70"/>
      <c r="B51" s="105" t="s">
        <v>149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9" t="s">
        <v>150</v>
      </c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55">
        <v>461042.32</v>
      </c>
      <c r="BO51" s="60"/>
      <c r="BP51" s="60"/>
      <c r="BQ51" s="60"/>
      <c r="BR51" s="55">
        <v>461042.32</v>
      </c>
      <c r="BS51" s="65">
        <v>461042.32</v>
      </c>
    </row>
    <row r="52" spans="1:71" s="31" customFormat="1" ht="14.25" customHeight="1">
      <c r="A52" s="119" t="s">
        <v>151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09" t="s">
        <v>152</v>
      </c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55">
        <v>22067</v>
      </c>
      <c r="BO52" s="60"/>
      <c r="BP52" s="60"/>
      <c r="BQ52" s="60"/>
      <c r="BR52" s="55">
        <v>22067</v>
      </c>
      <c r="BS52" s="65">
        <v>22067</v>
      </c>
    </row>
    <row r="53" spans="1:71" s="31" customFormat="1" ht="27.75" customHeight="1">
      <c r="A53" s="70"/>
      <c r="B53" s="105" t="s">
        <v>153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9">
        <v>300</v>
      </c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55">
        <f>BN56+BN55</f>
        <v>2692439.25</v>
      </c>
      <c r="BO53" s="60"/>
      <c r="BP53" s="60"/>
      <c r="BQ53" s="60"/>
      <c r="BR53" s="55">
        <f>BR56+BR55</f>
        <v>2670147.5</v>
      </c>
      <c r="BS53" s="65">
        <f>BS56+BS55</f>
        <v>2665246.75</v>
      </c>
    </row>
    <row r="54" spans="1:71" s="31" customFormat="1" ht="14.25" customHeight="1">
      <c r="A54" s="70"/>
      <c r="B54" s="105" t="s">
        <v>48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55"/>
      <c r="BO54" s="60"/>
      <c r="BP54" s="60"/>
      <c r="BQ54" s="60"/>
      <c r="BR54" s="55"/>
      <c r="BS54" s="65"/>
    </row>
    <row r="55" spans="1:71" s="31" customFormat="1" ht="27.75" customHeight="1">
      <c r="A55" s="70"/>
      <c r="B55" s="105" t="s">
        <v>154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9" t="s">
        <v>155</v>
      </c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55">
        <v>0</v>
      </c>
      <c r="BO55" s="60"/>
      <c r="BP55" s="60"/>
      <c r="BQ55" s="60"/>
      <c r="BR55" s="55">
        <v>0</v>
      </c>
      <c r="BS55" s="65">
        <v>0</v>
      </c>
    </row>
    <row r="56" spans="1:71" s="31" customFormat="1" ht="30.75" customHeight="1">
      <c r="A56" s="70"/>
      <c r="B56" s="105" t="s">
        <v>156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9">
        <v>340</v>
      </c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55">
        <f>BN58+BN59+BN60</f>
        <v>2692439.25</v>
      </c>
      <c r="BO56" s="60"/>
      <c r="BP56" s="60"/>
      <c r="BQ56" s="60"/>
      <c r="BR56" s="55">
        <f>BR58+BR59+BR60</f>
        <v>2670147.5</v>
      </c>
      <c r="BS56" s="65">
        <f>BS58+BS59+BS60</f>
        <v>2665246.75</v>
      </c>
    </row>
    <row r="57" spans="1:71" s="31" customFormat="1" ht="14.25" customHeight="1">
      <c r="A57" s="67"/>
      <c r="B57" s="106" t="s">
        <v>48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55"/>
      <c r="BO57" s="60"/>
      <c r="BP57" s="60"/>
      <c r="BQ57" s="60"/>
      <c r="BR57" s="55"/>
      <c r="BS57" s="65"/>
    </row>
    <row r="58" spans="1:71" s="31" customFormat="1" ht="30" customHeight="1">
      <c r="A58" s="67"/>
      <c r="B58" s="106" t="s">
        <v>157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9" t="s">
        <v>158</v>
      </c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55">
        <v>112420</v>
      </c>
      <c r="BO58" s="60"/>
      <c r="BP58" s="60"/>
      <c r="BQ58" s="60"/>
      <c r="BR58" s="55">
        <v>85461</v>
      </c>
      <c r="BS58" s="65">
        <v>85227.5</v>
      </c>
    </row>
    <row r="59" spans="1:71" s="31" customFormat="1" ht="15" customHeight="1">
      <c r="A59" s="67"/>
      <c r="B59" s="106" t="s">
        <v>159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9" t="s">
        <v>160</v>
      </c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55">
        <v>1703546.25</v>
      </c>
      <c r="BO59" s="60"/>
      <c r="BP59" s="60"/>
      <c r="BQ59" s="60"/>
      <c r="BR59" s="55">
        <v>1708213.5</v>
      </c>
      <c r="BS59" s="65">
        <v>1703546.25</v>
      </c>
    </row>
    <row r="60" spans="1:71" s="31" customFormat="1" ht="15" customHeight="1">
      <c r="A60" s="67"/>
      <c r="B60" s="106" t="s">
        <v>151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9" t="s">
        <v>161</v>
      </c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55">
        <v>876473</v>
      </c>
      <c r="BO60" s="60"/>
      <c r="BP60" s="60"/>
      <c r="BQ60" s="60"/>
      <c r="BR60" s="55">
        <v>876473</v>
      </c>
      <c r="BS60" s="65">
        <v>876473</v>
      </c>
    </row>
    <row r="61" spans="1:71" s="31" customFormat="1" ht="15" customHeight="1">
      <c r="A61" s="141" t="s">
        <v>191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57"/>
      <c r="AZ61" s="57"/>
      <c r="BA61" s="106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54"/>
      <c r="BM61" s="54"/>
      <c r="BN61" s="56">
        <f>BN62+BN63+BN64</f>
        <v>1757684</v>
      </c>
      <c r="BO61" s="61"/>
      <c r="BP61" s="61"/>
      <c r="BQ61" s="61"/>
      <c r="BR61" s="56">
        <f>BR62+BR63+BR64</f>
        <v>4380584</v>
      </c>
      <c r="BS61" s="66">
        <f>BS62+BS63+BS64</f>
        <v>1377684</v>
      </c>
    </row>
    <row r="62" spans="1:71" s="31" customFormat="1" ht="140.25" customHeight="1">
      <c r="A62" s="67"/>
      <c r="B62" s="105" t="s">
        <v>189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9" t="s">
        <v>186</v>
      </c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55">
        <v>380000</v>
      </c>
      <c r="BO62" s="60"/>
      <c r="BP62" s="60"/>
      <c r="BQ62" s="60"/>
      <c r="BR62" s="55">
        <v>0</v>
      </c>
      <c r="BS62" s="65">
        <v>0</v>
      </c>
    </row>
    <row r="63" spans="1:71" s="31" customFormat="1" ht="81" customHeight="1">
      <c r="A63" s="67"/>
      <c r="B63" s="106" t="s">
        <v>192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7" t="s">
        <v>187</v>
      </c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55">
        <v>1377684</v>
      </c>
      <c r="BO63" s="60"/>
      <c r="BP63" s="60"/>
      <c r="BQ63" s="60"/>
      <c r="BR63" s="55">
        <v>1377684</v>
      </c>
      <c r="BS63" s="65">
        <v>1377684</v>
      </c>
    </row>
    <row r="64" spans="1:71" s="31" customFormat="1" ht="20.25" customHeight="1">
      <c r="A64" s="111" t="s">
        <v>198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9" t="s">
        <v>186</v>
      </c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54"/>
      <c r="BN64" s="55">
        <v>0</v>
      </c>
      <c r="BO64" s="60"/>
      <c r="BP64" s="60"/>
      <c r="BQ64" s="60"/>
      <c r="BR64" s="55">
        <v>3002900</v>
      </c>
      <c r="BS64" s="65">
        <v>0</v>
      </c>
    </row>
    <row r="65" spans="1:71" s="31" customFormat="1" ht="61.5" customHeight="1">
      <c r="A65" s="67"/>
      <c r="B65" s="123" t="s">
        <v>162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34" t="s">
        <v>107</v>
      </c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56">
        <f>BN71+BN92</f>
        <v>1811141.7799999998</v>
      </c>
      <c r="BO65" s="60"/>
      <c r="BP65" s="60"/>
      <c r="BQ65" s="60"/>
      <c r="BR65" s="56">
        <f>BR71+BR92</f>
        <v>1929856.36</v>
      </c>
      <c r="BS65" s="66">
        <f>BS66+BS71+BS85+BS86+BS92</f>
        <v>1946451</v>
      </c>
    </row>
    <row r="66" spans="1:71" s="31" customFormat="1" ht="30" customHeight="1">
      <c r="A66" s="67"/>
      <c r="B66" s="106" t="s">
        <v>120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9">
        <v>210</v>
      </c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55">
        <v>0</v>
      </c>
      <c r="BO66" s="60"/>
      <c r="BP66" s="60"/>
      <c r="BQ66" s="60"/>
      <c r="BR66" s="55">
        <v>0</v>
      </c>
      <c r="BS66" s="65">
        <v>0</v>
      </c>
    </row>
    <row r="67" spans="1:71" s="31" customFormat="1" ht="13.5" customHeight="1">
      <c r="A67" s="67"/>
      <c r="B67" s="106" t="s">
        <v>48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55"/>
      <c r="BO67" s="60"/>
      <c r="BP67" s="60"/>
      <c r="BQ67" s="60"/>
      <c r="BR67" s="55"/>
      <c r="BS67" s="65"/>
    </row>
    <row r="68" spans="1:71" s="31" customFormat="1" ht="13.5" customHeight="1">
      <c r="A68" s="67"/>
      <c r="B68" s="106" t="s">
        <v>121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9">
        <v>211</v>
      </c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55">
        <v>0</v>
      </c>
      <c r="BO68" s="60"/>
      <c r="BP68" s="60"/>
      <c r="BQ68" s="60"/>
      <c r="BR68" s="55">
        <v>0</v>
      </c>
      <c r="BS68" s="65">
        <v>0</v>
      </c>
    </row>
    <row r="69" spans="1:71" s="31" customFormat="1" ht="13.5" customHeight="1">
      <c r="A69" s="67"/>
      <c r="B69" s="105" t="s">
        <v>122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32" t="s">
        <v>123</v>
      </c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55">
        <v>0</v>
      </c>
      <c r="BO69" s="60"/>
      <c r="BP69" s="60"/>
      <c r="BQ69" s="60"/>
      <c r="BR69" s="55">
        <v>0</v>
      </c>
      <c r="BS69" s="65">
        <v>0</v>
      </c>
    </row>
    <row r="70" spans="1:71" s="31" customFormat="1" ht="28.5" customHeight="1">
      <c r="A70" s="67"/>
      <c r="B70" s="106" t="s">
        <v>124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9">
        <v>213</v>
      </c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55">
        <v>0</v>
      </c>
      <c r="BO70" s="60"/>
      <c r="BP70" s="60"/>
      <c r="BQ70" s="60"/>
      <c r="BR70" s="55">
        <v>0</v>
      </c>
      <c r="BS70" s="65">
        <v>0</v>
      </c>
    </row>
    <row r="71" spans="1:71" s="31" customFormat="1" ht="15" customHeight="1">
      <c r="A71" s="67"/>
      <c r="B71" s="106" t="s">
        <v>125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9">
        <v>220</v>
      </c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55">
        <f>BN73+BN74+BN75+BN82+BN83+BN84</f>
        <v>24612.42</v>
      </c>
      <c r="BO71" s="60"/>
      <c r="BP71" s="60"/>
      <c r="BQ71" s="60"/>
      <c r="BR71" s="55">
        <f>BR73+BR74+BR75+BR82+BR83+BR84</f>
        <v>41915.02</v>
      </c>
      <c r="BS71" s="65">
        <f>BS73+BS74+BS75+BS82+BS83+BS84</f>
        <v>0</v>
      </c>
    </row>
    <row r="72" spans="1:71" s="31" customFormat="1" ht="13.5" customHeight="1">
      <c r="A72" s="67"/>
      <c r="B72" s="106" t="s">
        <v>48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55"/>
      <c r="BO72" s="60"/>
      <c r="BP72" s="60"/>
      <c r="BQ72" s="60"/>
      <c r="BR72" s="55"/>
      <c r="BS72" s="65"/>
    </row>
    <row r="73" spans="1:71" s="31" customFormat="1" ht="15" customHeight="1">
      <c r="A73" s="67"/>
      <c r="B73" s="106" t="s">
        <v>126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9">
        <v>221</v>
      </c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55">
        <v>0</v>
      </c>
      <c r="BO73" s="60"/>
      <c r="BP73" s="60"/>
      <c r="BQ73" s="60"/>
      <c r="BR73" s="55">
        <v>0</v>
      </c>
      <c r="BS73" s="65">
        <v>0</v>
      </c>
    </row>
    <row r="74" spans="1:71" s="31" customFormat="1" ht="15" customHeight="1">
      <c r="A74" s="67"/>
      <c r="B74" s="106" t="s">
        <v>127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9">
        <v>222</v>
      </c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55">
        <v>0</v>
      </c>
      <c r="BO74" s="60"/>
      <c r="BP74" s="60"/>
      <c r="BQ74" s="60"/>
      <c r="BR74" s="55">
        <v>0</v>
      </c>
      <c r="BS74" s="65">
        <v>0</v>
      </c>
    </row>
    <row r="75" spans="1:71" s="31" customFormat="1" ht="15" customHeight="1">
      <c r="A75" s="67"/>
      <c r="B75" s="106" t="s">
        <v>128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9">
        <v>223</v>
      </c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55">
        <v>0</v>
      </c>
      <c r="BO75" s="60"/>
      <c r="BP75" s="60"/>
      <c r="BQ75" s="60"/>
      <c r="BR75" s="55">
        <v>0</v>
      </c>
      <c r="BS75" s="65">
        <v>0</v>
      </c>
    </row>
    <row r="76" spans="1:71" s="31" customFormat="1" ht="15" customHeight="1">
      <c r="A76" s="121" t="s">
        <v>48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55"/>
      <c r="BO76" s="60"/>
      <c r="BP76" s="60"/>
      <c r="BQ76" s="60"/>
      <c r="BR76" s="55"/>
      <c r="BS76" s="65"/>
    </row>
    <row r="77" spans="1:71" s="31" customFormat="1" ht="27.75" customHeight="1">
      <c r="A77" s="121" t="s">
        <v>129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09" t="s">
        <v>130</v>
      </c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55">
        <v>0</v>
      </c>
      <c r="BO77" s="60"/>
      <c r="BP77" s="60"/>
      <c r="BQ77" s="60"/>
      <c r="BR77" s="55">
        <v>0</v>
      </c>
      <c r="BS77" s="65">
        <v>0</v>
      </c>
    </row>
    <row r="78" spans="1:71" s="31" customFormat="1" ht="15" customHeight="1">
      <c r="A78" s="121" t="s">
        <v>131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09" t="s">
        <v>132</v>
      </c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55">
        <v>0</v>
      </c>
      <c r="BO78" s="60"/>
      <c r="BP78" s="60"/>
      <c r="BQ78" s="60"/>
      <c r="BR78" s="55">
        <v>0</v>
      </c>
      <c r="BS78" s="65">
        <v>0</v>
      </c>
    </row>
    <row r="79" spans="1:71" s="31" customFormat="1" ht="15" customHeight="1">
      <c r="A79" s="121" t="s">
        <v>133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09" t="s">
        <v>134</v>
      </c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55">
        <v>0</v>
      </c>
      <c r="BO79" s="60"/>
      <c r="BP79" s="60"/>
      <c r="BQ79" s="60"/>
      <c r="BR79" s="55">
        <v>0</v>
      </c>
      <c r="BS79" s="65">
        <v>0</v>
      </c>
    </row>
    <row r="80" spans="1:71" s="31" customFormat="1" ht="29.25" customHeight="1">
      <c r="A80" s="121" t="s">
        <v>135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09" t="s">
        <v>136</v>
      </c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55">
        <v>0</v>
      </c>
      <c r="BO80" s="60"/>
      <c r="BP80" s="60"/>
      <c r="BQ80" s="60"/>
      <c r="BR80" s="55">
        <v>0</v>
      </c>
      <c r="BS80" s="65">
        <v>0</v>
      </c>
    </row>
    <row r="81" spans="1:71" s="31" customFormat="1" ht="15" customHeight="1">
      <c r="A81" s="121" t="s">
        <v>137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09" t="s">
        <v>138</v>
      </c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55">
        <v>0</v>
      </c>
      <c r="BO81" s="60"/>
      <c r="BP81" s="60"/>
      <c r="BQ81" s="60"/>
      <c r="BR81" s="55">
        <v>0</v>
      </c>
      <c r="BS81" s="65">
        <v>0</v>
      </c>
    </row>
    <row r="82" spans="1:71" s="31" customFormat="1" ht="28.5" customHeight="1">
      <c r="A82" s="67"/>
      <c r="B82" s="106" t="s">
        <v>139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9">
        <v>224</v>
      </c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55">
        <v>0</v>
      </c>
      <c r="BO82" s="60"/>
      <c r="BP82" s="60"/>
      <c r="BQ82" s="60"/>
      <c r="BR82" s="55">
        <v>0</v>
      </c>
      <c r="BS82" s="65">
        <v>0</v>
      </c>
    </row>
    <row r="83" spans="1:71" s="31" customFormat="1" ht="30.75" customHeight="1">
      <c r="A83" s="67"/>
      <c r="B83" s="105" t="s">
        <v>140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9">
        <v>225</v>
      </c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55">
        <v>24612.42</v>
      </c>
      <c r="BO83" s="60"/>
      <c r="BP83" s="60"/>
      <c r="BQ83" s="60"/>
      <c r="BR83" s="55">
        <v>41915.02</v>
      </c>
      <c r="BS83" s="65">
        <v>0</v>
      </c>
    </row>
    <row r="84" spans="1:71" s="31" customFormat="1" ht="15" customHeight="1">
      <c r="A84" s="67"/>
      <c r="B84" s="106" t="s">
        <v>141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9" t="s">
        <v>142</v>
      </c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55">
        <v>0</v>
      </c>
      <c r="BO84" s="60"/>
      <c r="BP84" s="60"/>
      <c r="BQ84" s="60"/>
      <c r="BR84" s="55">
        <v>0</v>
      </c>
      <c r="BS84" s="65">
        <v>0</v>
      </c>
    </row>
    <row r="85" spans="1:71" s="31" customFormat="1" ht="30.75" customHeight="1">
      <c r="A85" s="70"/>
      <c r="B85" s="105" t="s">
        <v>143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9">
        <v>262</v>
      </c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55">
        <v>0</v>
      </c>
      <c r="BO85" s="60"/>
      <c r="BP85" s="60"/>
      <c r="BQ85" s="60"/>
      <c r="BR85" s="55">
        <v>0</v>
      </c>
      <c r="BS85" s="65">
        <v>0</v>
      </c>
    </row>
    <row r="86" spans="1:71" s="31" customFormat="1" ht="13.5" customHeight="1">
      <c r="A86" s="70"/>
      <c r="B86" s="105" t="s">
        <v>144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9">
        <v>290</v>
      </c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55">
        <v>0</v>
      </c>
      <c r="BO86" s="60"/>
      <c r="BP86" s="60"/>
      <c r="BQ86" s="60"/>
      <c r="BR86" s="55">
        <v>0</v>
      </c>
      <c r="BS86" s="65">
        <v>0</v>
      </c>
    </row>
    <row r="87" spans="1:71" s="31" customFormat="1" ht="13.5" customHeight="1">
      <c r="A87" s="70"/>
      <c r="B87" s="105" t="s">
        <v>48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55"/>
      <c r="BO87" s="60"/>
      <c r="BP87" s="60"/>
      <c r="BQ87" s="60"/>
      <c r="BR87" s="55"/>
      <c r="BS87" s="65"/>
    </row>
    <row r="88" spans="1:71" s="31" customFormat="1" ht="13.5" customHeight="1">
      <c r="A88" s="70"/>
      <c r="B88" s="105" t="s">
        <v>145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9" t="s">
        <v>146</v>
      </c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55">
        <v>0</v>
      </c>
      <c r="BO88" s="60"/>
      <c r="BP88" s="60"/>
      <c r="BQ88" s="60"/>
      <c r="BR88" s="55">
        <v>0</v>
      </c>
      <c r="BS88" s="65">
        <v>0</v>
      </c>
    </row>
    <row r="89" spans="1:71" s="31" customFormat="1" ht="13.5" customHeight="1">
      <c r="A89" s="70"/>
      <c r="B89" s="105" t="s">
        <v>147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9" t="s">
        <v>148</v>
      </c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55">
        <v>0</v>
      </c>
      <c r="BO89" s="60"/>
      <c r="BP89" s="60"/>
      <c r="BQ89" s="60"/>
      <c r="BR89" s="55">
        <v>0</v>
      </c>
      <c r="BS89" s="65">
        <v>0</v>
      </c>
    </row>
    <row r="90" spans="1:71" s="31" customFormat="1" ht="13.5" customHeight="1">
      <c r="A90" s="70"/>
      <c r="B90" s="105" t="s">
        <v>149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9" t="s">
        <v>150</v>
      </c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55">
        <v>0</v>
      </c>
      <c r="BO90" s="60"/>
      <c r="BP90" s="60"/>
      <c r="BQ90" s="60"/>
      <c r="BR90" s="55">
        <v>0</v>
      </c>
      <c r="BS90" s="65">
        <v>0</v>
      </c>
    </row>
    <row r="91" spans="1:71" s="31" customFormat="1" ht="13.5" customHeight="1">
      <c r="A91" s="119" t="s">
        <v>151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09" t="s">
        <v>152</v>
      </c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55">
        <v>0</v>
      </c>
      <c r="BO91" s="60"/>
      <c r="BP91" s="60"/>
      <c r="BQ91" s="60"/>
      <c r="BR91" s="55">
        <v>0</v>
      </c>
      <c r="BS91" s="65">
        <v>0</v>
      </c>
    </row>
    <row r="92" spans="1:71" s="31" customFormat="1" ht="15" customHeight="1">
      <c r="A92" s="70"/>
      <c r="B92" s="105" t="s">
        <v>153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9">
        <v>300</v>
      </c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55">
        <f>BN94+BN95</f>
        <v>1786529.3599999999</v>
      </c>
      <c r="BO92" s="60"/>
      <c r="BP92" s="60"/>
      <c r="BQ92" s="60"/>
      <c r="BR92" s="55">
        <f>BR94+BR95</f>
        <v>1887941.34</v>
      </c>
      <c r="BS92" s="65">
        <f>BS94+BS95</f>
        <v>1946451</v>
      </c>
    </row>
    <row r="93" spans="1:71" s="31" customFormat="1" ht="14.25" customHeight="1">
      <c r="A93" s="70"/>
      <c r="B93" s="105" t="s">
        <v>48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55"/>
      <c r="BO93" s="60"/>
      <c r="BP93" s="60"/>
      <c r="BQ93" s="60"/>
      <c r="BR93" s="55"/>
      <c r="BS93" s="65"/>
    </row>
    <row r="94" spans="1:71" s="31" customFormat="1" ht="13.5" customHeight="1">
      <c r="A94" s="70"/>
      <c r="B94" s="105" t="s">
        <v>154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9" t="s">
        <v>155</v>
      </c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55">
        <v>44700</v>
      </c>
      <c r="BO94" s="60"/>
      <c r="BP94" s="60"/>
      <c r="BQ94" s="60"/>
      <c r="BR94" s="55">
        <v>162019.34</v>
      </c>
      <c r="BS94" s="65">
        <v>227332.08</v>
      </c>
    </row>
    <row r="95" spans="1:71" s="31" customFormat="1" ht="15" customHeight="1">
      <c r="A95" s="70"/>
      <c r="B95" s="105" t="s">
        <v>156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9">
        <v>340</v>
      </c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55">
        <f>BN98+BN99</f>
        <v>1741829.3599999999</v>
      </c>
      <c r="BO95" s="60"/>
      <c r="BP95" s="60"/>
      <c r="BQ95" s="60"/>
      <c r="BR95" s="55">
        <f>BR98+BR99</f>
        <v>1725922</v>
      </c>
      <c r="BS95" s="65">
        <f>BS98+BS99</f>
        <v>1719118.92</v>
      </c>
    </row>
    <row r="96" spans="1:71" s="31" customFormat="1" ht="14.25" customHeight="1">
      <c r="A96" s="67"/>
      <c r="B96" s="106" t="s">
        <v>48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55"/>
      <c r="BO96" s="60"/>
      <c r="BP96" s="60"/>
      <c r="BQ96" s="60"/>
      <c r="BR96" s="55"/>
      <c r="BS96" s="65"/>
    </row>
    <row r="97" spans="1:71" s="31" customFormat="1" ht="30" customHeight="1">
      <c r="A97" s="67"/>
      <c r="B97" s="106" t="s">
        <v>157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9" t="s">
        <v>158</v>
      </c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55">
        <v>0</v>
      </c>
      <c r="BO97" s="60"/>
      <c r="BP97" s="60"/>
      <c r="BQ97" s="60"/>
      <c r="BR97" s="55">
        <v>0</v>
      </c>
      <c r="BS97" s="65">
        <v>0</v>
      </c>
    </row>
    <row r="98" spans="1:71" s="31" customFormat="1" ht="15" customHeight="1">
      <c r="A98" s="67"/>
      <c r="B98" s="106" t="s">
        <v>159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9" t="s">
        <v>160</v>
      </c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55">
        <v>1306335</v>
      </c>
      <c r="BO98" s="60"/>
      <c r="BP98" s="60"/>
      <c r="BQ98" s="60"/>
      <c r="BR98" s="55">
        <v>1309914</v>
      </c>
      <c r="BS98" s="65">
        <v>1306335</v>
      </c>
    </row>
    <row r="99" spans="1:71" s="31" customFormat="1" ht="15" customHeight="1">
      <c r="A99" s="67"/>
      <c r="B99" s="106" t="s">
        <v>151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9" t="s">
        <v>161</v>
      </c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55">
        <v>435494.36</v>
      </c>
      <c r="BO99" s="60"/>
      <c r="BP99" s="60"/>
      <c r="BQ99" s="60"/>
      <c r="BR99" s="55">
        <v>416008</v>
      </c>
      <c r="BS99" s="65">
        <v>412783.92</v>
      </c>
    </row>
    <row r="100" spans="1:71" s="31" customFormat="1" ht="47.25" customHeight="1">
      <c r="A100" s="67"/>
      <c r="B100" s="123" t="s">
        <v>163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34" t="s">
        <v>107</v>
      </c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56">
        <f>BN101+BN106+BN119+BN120+BN126</f>
        <v>1921000</v>
      </c>
      <c r="BO100" s="60"/>
      <c r="BP100" s="60"/>
      <c r="BQ100" s="60"/>
      <c r="BR100" s="56">
        <f>BR101+BR106+BR119+BR120+BR126</f>
        <v>1921000</v>
      </c>
      <c r="BS100" s="66">
        <f>BS101+BS106+BS119+BS120+BS126</f>
        <v>1921000</v>
      </c>
    </row>
    <row r="101" spans="1:71" s="31" customFormat="1" ht="30" customHeight="1">
      <c r="A101" s="67"/>
      <c r="B101" s="106" t="s">
        <v>120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9">
        <v>210</v>
      </c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55">
        <f>BN103+BN104+BN105</f>
        <v>878258.38</v>
      </c>
      <c r="BO101" s="60"/>
      <c r="BP101" s="60"/>
      <c r="BQ101" s="60"/>
      <c r="BR101" s="55">
        <f>BR103+BR104+BR105</f>
        <v>878258.38</v>
      </c>
      <c r="BS101" s="65">
        <f>BS103+BS104+BS105</f>
        <v>878258.38</v>
      </c>
    </row>
    <row r="102" spans="1:71" s="31" customFormat="1" ht="13.5" customHeight="1">
      <c r="A102" s="67"/>
      <c r="B102" s="106" t="s">
        <v>48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55"/>
      <c r="BO102" s="60"/>
      <c r="BP102" s="60"/>
      <c r="BQ102" s="60"/>
      <c r="BR102" s="55"/>
      <c r="BS102" s="65"/>
    </row>
    <row r="103" spans="1:71" s="31" customFormat="1" ht="13.5" customHeight="1">
      <c r="A103" s="67"/>
      <c r="B103" s="106" t="s">
        <v>121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9">
        <v>211</v>
      </c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55">
        <v>663792.92</v>
      </c>
      <c r="BO103" s="60"/>
      <c r="BP103" s="60"/>
      <c r="BQ103" s="60"/>
      <c r="BR103" s="55">
        <v>663792.92</v>
      </c>
      <c r="BS103" s="65">
        <v>663792.92</v>
      </c>
    </row>
    <row r="104" spans="1:71" s="31" customFormat="1" ht="13.5" customHeight="1">
      <c r="A104" s="67"/>
      <c r="B104" s="105" t="s">
        <v>122</v>
      </c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32" t="s">
        <v>123</v>
      </c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55">
        <v>14000</v>
      </c>
      <c r="BO104" s="60"/>
      <c r="BP104" s="60"/>
      <c r="BQ104" s="60"/>
      <c r="BR104" s="55">
        <v>14000</v>
      </c>
      <c r="BS104" s="65">
        <v>14000</v>
      </c>
    </row>
    <row r="105" spans="1:71" s="31" customFormat="1" ht="13.5" customHeight="1">
      <c r="A105" s="67"/>
      <c r="B105" s="106" t="s">
        <v>124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9">
        <v>213</v>
      </c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55">
        <v>200465.46</v>
      </c>
      <c r="BO105" s="60"/>
      <c r="BP105" s="60"/>
      <c r="BQ105" s="60"/>
      <c r="BR105" s="55">
        <v>200465.46</v>
      </c>
      <c r="BS105" s="65">
        <v>200465.46</v>
      </c>
    </row>
    <row r="106" spans="1:71" s="31" customFormat="1" ht="15" customHeight="1">
      <c r="A106" s="67"/>
      <c r="B106" s="106" t="s">
        <v>125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9">
        <v>220</v>
      </c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55">
        <f>BN108+BN117+BN118</f>
        <v>630391.39</v>
      </c>
      <c r="BO106" s="60"/>
      <c r="BP106" s="60"/>
      <c r="BQ106" s="60"/>
      <c r="BR106" s="55">
        <f>BR108+BR117+BR118</f>
        <v>647031.39</v>
      </c>
      <c r="BS106" s="65">
        <f>BS108+BS117+BS118</f>
        <v>647133.39</v>
      </c>
    </row>
    <row r="107" spans="1:71" s="31" customFormat="1" ht="13.5" customHeight="1">
      <c r="A107" s="67"/>
      <c r="B107" s="106" t="s">
        <v>48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55"/>
      <c r="BO107" s="60"/>
      <c r="BP107" s="60"/>
      <c r="BQ107" s="60"/>
      <c r="BR107" s="55"/>
      <c r="BS107" s="65"/>
    </row>
    <row r="108" spans="1:71" s="31" customFormat="1" ht="15" customHeight="1">
      <c r="A108" s="67"/>
      <c r="B108" s="106" t="s">
        <v>126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9">
        <v>221</v>
      </c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55">
        <v>48765.84</v>
      </c>
      <c r="BO108" s="60"/>
      <c r="BP108" s="60"/>
      <c r="BQ108" s="60"/>
      <c r="BR108" s="55">
        <v>48765.84</v>
      </c>
      <c r="BS108" s="65">
        <v>48765.84</v>
      </c>
    </row>
    <row r="109" spans="1:71" s="31" customFormat="1" ht="15" customHeight="1">
      <c r="A109" s="67"/>
      <c r="B109" s="106" t="s">
        <v>127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9">
        <v>222</v>
      </c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55">
        <v>0</v>
      </c>
      <c r="BO109" s="60"/>
      <c r="BP109" s="60"/>
      <c r="BQ109" s="60"/>
      <c r="BR109" s="55">
        <v>0</v>
      </c>
      <c r="BS109" s="65">
        <v>0</v>
      </c>
    </row>
    <row r="110" spans="1:71" s="31" customFormat="1" ht="15" customHeight="1">
      <c r="A110" s="67"/>
      <c r="B110" s="106" t="s">
        <v>128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9">
        <v>223</v>
      </c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55">
        <v>0</v>
      </c>
      <c r="BO110" s="60"/>
      <c r="BP110" s="60"/>
      <c r="BQ110" s="60"/>
      <c r="BR110" s="55">
        <v>0</v>
      </c>
      <c r="BS110" s="65">
        <v>0</v>
      </c>
    </row>
    <row r="111" spans="1:71" s="31" customFormat="1" ht="15" customHeight="1">
      <c r="A111" s="121" t="s">
        <v>48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55"/>
      <c r="BO111" s="60"/>
      <c r="BP111" s="60"/>
      <c r="BQ111" s="60"/>
      <c r="BR111" s="55"/>
      <c r="BS111" s="65"/>
    </row>
    <row r="112" spans="1:71" s="31" customFormat="1" ht="15" customHeight="1">
      <c r="A112" s="121" t="s">
        <v>129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09" t="s">
        <v>130</v>
      </c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55">
        <v>0</v>
      </c>
      <c r="BO112" s="60"/>
      <c r="BP112" s="60"/>
      <c r="BQ112" s="60"/>
      <c r="BR112" s="55">
        <v>0</v>
      </c>
      <c r="BS112" s="65">
        <v>0</v>
      </c>
    </row>
    <row r="113" spans="1:71" s="31" customFormat="1" ht="15" customHeight="1">
      <c r="A113" s="121" t="s">
        <v>131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09" t="s">
        <v>132</v>
      </c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55">
        <v>0</v>
      </c>
      <c r="BO113" s="60"/>
      <c r="BP113" s="60"/>
      <c r="BQ113" s="60"/>
      <c r="BR113" s="55">
        <v>0</v>
      </c>
      <c r="BS113" s="65">
        <v>0</v>
      </c>
    </row>
    <row r="114" spans="1:71" s="31" customFormat="1" ht="15" customHeight="1">
      <c r="A114" s="121" t="s">
        <v>133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09" t="s">
        <v>134</v>
      </c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55">
        <v>0</v>
      </c>
      <c r="BO114" s="60"/>
      <c r="BP114" s="60"/>
      <c r="BQ114" s="60"/>
      <c r="BR114" s="55">
        <v>0</v>
      </c>
      <c r="BS114" s="65">
        <v>0</v>
      </c>
    </row>
    <row r="115" spans="1:71" s="31" customFormat="1" ht="29.25" customHeight="1">
      <c r="A115" s="121" t="s">
        <v>135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09" t="s">
        <v>136</v>
      </c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55">
        <v>0</v>
      </c>
      <c r="BO115" s="60"/>
      <c r="BP115" s="60"/>
      <c r="BQ115" s="60"/>
      <c r="BR115" s="55">
        <v>0</v>
      </c>
      <c r="BS115" s="65">
        <v>0</v>
      </c>
    </row>
    <row r="116" spans="1:71" s="31" customFormat="1" ht="15" customHeight="1">
      <c r="A116" s="121" t="s">
        <v>137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09" t="s">
        <v>138</v>
      </c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55">
        <v>0</v>
      </c>
      <c r="BO116" s="60"/>
      <c r="BP116" s="60"/>
      <c r="BQ116" s="60"/>
      <c r="BR116" s="55">
        <v>0</v>
      </c>
      <c r="BS116" s="65">
        <v>0</v>
      </c>
    </row>
    <row r="117" spans="1:71" s="31" customFormat="1" ht="13.5" customHeight="1">
      <c r="A117" s="67"/>
      <c r="B117" s="105" t="s">
        <v>140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9">
        <v>225</v>
      </c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55">
        <v>149053.88</v>
      </c>
      <c r="BO117" s="60"/>
      <c r="BP117" s="60"/>
      <c r="BQ117" s="60"/>
      <c r="BR117" s="55">
        <v>149053.88</v>
      </c>
      <c r="BS117" s="65">
        <v>149053.88</v>
      </c>
    </row>
    <row r="118" spans="1:71" s="31" customFormat="1" ht="15" customHeight="1">
      <c r="A118" s="67"/>
      <c r="B118" s="106" t="s">
        <v>141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9" t="s">
        <v>142</v>
      </c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55">
        <v>432571.67</v>
      </c>
      <c r="BO118" s="60"/>
      <c r="BP118" s="60"/>
      <c r="BQ118" s="60"/>
      <c r="BR118" s="55">
        <v>449211.67</v>
      </c>
      <c r="BS118" s="65">
        <v>449313.67</v>
      </c>
    </row>
    <row r="119" spans="1:71" s="31" customFormat="1" ht="15" customHeight="1">
      <c r="A119" s="70"/>
      <c r="B119" s="105" t="s">
        <v>143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9">
        <v>262</v>
      </c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55">
        <v>0</v>
      </c>
      <c r="BO119" s="60"/>
      <c r="BP119" s="60"/>
      <c r="BQ119" s="60"/>
      <c r="BR119" s="55">
        <v>0</v>
      </c>
      <c r="BS119" s="65">
        <v>0</v>
      </c>
    </row>
    <row r="120" spans="1:71" s="31" customFormat="1" ht="13.5" customHeight="1">
      <c r="A120" s="70"/>
      <c r="B120" s="105" t="s">
        <v>144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9">
        <v>290</v>
      </c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55">
        <v>0</v>
      </c>
      <c r="BO120" s="60"/>
      <c r="BP120" s="60"/>
      <c r="BQ120" s="60"/>
      <c r="BR120" s="55">
        <v>0</v>
      </c>
      <c r="BS120" s="65">
        <v>0</v>
      </c>
    </row>
    <row r="121" spans="1:71" s="31" customFormat="1" ht="13.5" customHeight="1">
      <c r="A121" s="70"/>
      <c r="B121" s="105" t="s">
        <v>48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55"/>
      <c r="BO121" s="60"/>
      <c r="BP121" s="60"/>
      <c r="BQ121" s="60"/>
      <c r="BR121" s="55"/>
      <c r="BS121" s="65"/>
    </row>
    <row r="122" spans="1:71" s="31" customFormat="1" ht="13.5" customHeight="1">
      <c r="A122" s="70"/>
      <c r="B122" s="105" t="s">
        <v>145</v>
      </c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9" t="s">
        <v>146</v>
      </c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55">
        <v>0</v>
      </c>
      <c r="BO122" s="60"/>
      <c r="BP122" s="60"/>
      <c r="BQ122" s="60"/>
      <c r="BR122" s="55">
        <v>0</v>
      </c>
      <c r="BS122" s="65">
        <v>0</v>
      </c>
    </row>
    <row r="123" spans="1:71" s="31" customFormat="1" ht="13.5" customHeight="1">
      <c r="A123" s="70"/>
      <c r="B123" s="105" t="s">
        <v>147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9" t="s">
        <v>148</v>
      </c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55">
        <v>0</v>
      </c>
      <c r="BO123" s="60"/>
      <c r="BP123" s="60"/>
      <c r="BQ123" s="60"/>
      <c r="BR123" s="55">
        <v>0</v>
      </c>
      <c r="BS123" s="65">
        <v>0</v>
      </c>
    </row>
    <row r="124" spans="1:71" s="31" customFormat="1" ht="13.5" customHeight="1">
      <c r="A124" s="70"/>
      <c r="B124" s="105" t="s">
        <v>149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9" t="s">
        <v>150</v>
      </c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55">
        <v>0</v>
      </c>
      <c r="BO124" s="60"/>
      <c r="BP124" s="60"/>
      <c r="BQ124" s="60"/>
      <c r="BR124" s="55">
        <v>0</v>
      </c>
      <c r="BS124" s="65">
        <v>0</v>
      </c>
    </row>
    <row r="125" spans="1:71" s="31" customFormat="1" ht="13.5" customHeight="1">
      <c r="A125" s="119" t="s">
        <v>151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09" t="s">
        <v>152</v>
      </c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55">
        <v>0</v>
      </c>
      <c r="BO125" s="60"/>
      <c r="BP125" s="60"/>
      <c r="BQ125" s="60"/>
      <c r="BR125" s="55">
        <v>0</v>
      </c>
      <c r="BS125" s="65">
        <v>0</v>
      </c>
    </row>
    <row r="126" spans="1:71" s="31" customFormat="1" ht="15" customHeight="1">
      <c r="A126" s="70"/>
      <c r="B126" s="105" t="s">
        <v>153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9">
        <v>300</v>
      </c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55">
        <f>BN128+BN129</f>
        <v>412350.23</v>
      </c>
      <c r="BO126" s="60"/>
      <c r="BP126" s="60"/>
      <c r="BQ126" s="60"/>
      <c r="BR126" s="55">
        <f>BR128+BR129</f>
        <v>395710.23000000004</v>
      </c>
      <c r="BS126" s="65">
        <f>BS128+BS129</f>
        <v>395608.23000000004</v>
      </c>
    </row>
    <row r="127" spans="1:71" s="31" customFormat="1" ht="14.25" customHeight="1">
      <c r="A127" s="70"/>
      <c r="B127" s="105" t="s">
        <v>48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55"/>
      <c r="BO127" s="60"/>
      <c r="BP127" s="60"/>
      <c r="BQ127" s="60"/>
      <c r="BR127" s="55"/>
      <c r="BS127" s="65"/>
    </row>
    <row r="128" spans="1:71" s="31" customFormat="1" ht="13.5" customHeight="1">
      <c r="A128" s="70"/>
      <c r="B128" s="105" t="s">
        <v>154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9" t="s">
        <v>155</v>
      </c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55">
        <v>21521.48</v>
      </c>
      <c r="BO128" s="60"/>
      <c r="BP128" s="60"/>
      <c r="BQ128" s="60"/>
      <c r="BR128" s="55">
        <v>21600</v>
      </c>
      <c r="BS128" s="65">
        <v>21600</v>
      </c>
    </row>
    <row r="129" spans="1:71" s="31" customFormat="1" ht="15" customHeight="1">
      <c r="A129" s="70"/>
      <c r="B129" s="105" t="s">
        <v>156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9">
        <v>340</v>
      </c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55">
        <f>BN131+BN132+BN133</f>
        <v>390828.75</v>
      </c>
      <c r="BO129" s="60"/>
      <c r="BP129" s="60"/>
      <c r="BQ129" s="60"/>
      <c r="BR129" s="55">
        <f>BR131+BR132+BR133</f>
        <v>374110.23000000004</v>
      </c>
      <c r="BS129" s="65">
        <f>BS131+BS132+BS133</f>
        <v>374008.23000000004</v>
      </c>
    </row>
    <row r="130" spans="1:71" s="31" customFormat="1" ht="14.25" customHeight="1">
      <c r="A130" s="67"/>
      <c r="B130" s="106" t="s">
        <v>48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55"/>
      <c r="BO130" s="60"/>
      <c r="BP130" s="60"/>
      <c r="BQ130" s="60"/>
      <c r="BR130" s="55"/>
      <c r="BS130" s="65"/>
    </row>
    <row r="131" spans="1:71" s="31" customFormat="1" ht="30" customHeight="1">
      <c r="A131" s="67"/>
      <c r="B131" s="106" t="s">
        <v>157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9" t="s">
        <v>158</v>
      </c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55">
        <v>17313.9</v>
      </c>
      <c r="BO131" s="60"/>
      <c r="BP131" s="60"/>
      <c r="BQ131" s="60"/>
      <c r="BR131" s="55">
        <v>17313.9</v>
      </c>
      <c r="BS131" s="65">
        <v>17313.9</v>
      </c>
    </row>
    <row r="132" spans="1:71" s="31" customFormat="1" ht="15" customHeight="1">
      <c r="A132" s="67"/>
      <c r="B132" s="106" t="s">
        <v>159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9" t="s">
        <v>160</v>
      </c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55">
        <v>0</v>
      </c>
      <c r="BO132" s="60"/>
      <c r="BP132" s="60"/>
      <c r="BQ132" s="60"/>
      <c r="BR132" s="55">
        <v>0</v>
      </c>
      <c r="BS132" s="65">
        <v>0</v>
      </c>
    </row>
    <row r="133" spans="1:71" s="31" customFormat="1" ht="15" customHeight="1">
      <c r="A133" s="67"/>
      <c r="B133" s="106" t="s">
        <v>151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9" t="s">
        <v>161</v>
      </c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55">
        <v>373514.85</v>
      </c>
      <c r="BO133" s="60"/>
      <c r="BP133" s="60"/>
      <c r="BQ133" s="60"/>
      <c r="BR133" s="55">
        <v>356796.33</v>
      </c>
      <c r="BS133" s="65">
        <v>356694.33</v>
      </c>
    </row>
    <row r="134" spans="1:71" s="31" customFormat="1" ht="33" customHeight="1">
      <c r="A134" s="67"/>
      <c r="B134" s="123" t="s">
        <v>178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4" t="s">
        <v>107</v>
      </c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56">
        <v>680000</v>
      </c>
      <c r="BO134" s="60"/>
      <c r="BP134" s="60"/>
      <c r="BQ134" s="60"/>
      <c r="BR134" s="56">
        <v>680000</v>
      </c>
      <c r="BS134" s="66">
        <v>680000</v>
      </c>
    </row>
    <row r="135" spans="1:71" s="31" customFormat="1" ht="33" customHeight="1">
      <c r="A135" s="67"/>
      <c r="B135" s="106" t="s">
        <v>120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9">
        <v>210</v>
      </c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55">
        <v>0</v>
      </c>
      <c r="BO135" s="60"/>
      <c r="BP135" s="60"/>
      <c r="BQ135" s="60"/>
      <c r="BR135" s="55">
        <v>0</v>
      </c>
      <c r="BS135" s="65">
        <v>0</v>
      </c>
    </row>
    <row r="136" spans="1:71" s="31" customFormat="1" ht="15" customHeight="1">
      <c r="A136" s="67"/>
      <c r="B136" s="106" t="s">
        <v>48</v>
      </c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55"/>
      <c r="BO136" s="60"/>
      <c r="BP136" s="60"/>
      <c r="BQ136" s="60"/>
      <c r="BR136" s="55"/>
      <c r="BS136" s="65"/>
    </row>
    <row r="137" spans="1:71" s="31" customFormat="1" ht="15" customHeight="1">
      <c r="A137" s="67"/>
      <c r="B137" s="106" t="s">
        <v>121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9">
        <v>211</v>
      </c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55">
        <v>0</v>
      </c>
      <c r="BO137" s="60"/>
      <c r="BP137" s="60"/>
      <c r="BQ137" s="60"/>
      <c r="BR137" s="55">
        <v>0</v>
      </c>
      <c r="BS137" s="65">
        <v>0</v>
      </c>
    </row>
    <row r="138" spans="1:71" s="31" customFormat="1" ht="15" customHeight="1">
      <c r="A138" s="67"/>
      <c r="B138" s="106" t="s">
        <v>122</v>
      </c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9" t="s">
        <v>123</v>
      </c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55">
        <v>0</v>
      </c>
      <c r="BO138" s="60"/>
      <c r="BP138" s="60"/>
      <c r="BQ138" s="60"/>
      <c r="BR138" s="55">
        <v>0</v>
      </c>
      <c r="BS138" s="65">
        <v>0</v>
      </c>
    </row>
    <row r="139" spans="1:71" s="31" customFormat="1" ht="15" customHeight="1">
      <c r="A139" s="67"/>
      <c r="B139" s="106" t="s">
        <v>124</v>
      </c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9">
        <v>213</v>
      </c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55">
        <v>0</v>
      </c>
      <c r="BO139" s="60"/>
      <c r="BP139" s="60"/>
      <c r="BQ139" s="60"/>
      <c r="BR139" s="55">
        <v>0</v>
      </c>
      <c r="BS139" s="65">
        <v>0</v>
      </c>
    </row>
    <row r="140" spans="1:71" s="31" customFormat="1" ht="15" customHeight="1">
      <c r="A140" s="67"/>
      <c r="B140" s="106" t="s">
        <v>125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9">
        <v>220</v>
      </c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55">
        <v>40000</v>
      </c>
      <c r="BO140" s="60"/>
      <c r="BP140" s="60"/>
      <c r="BQ140" s="60"/>
      <c r="BR140" s="55">
        <v>40000</v>
      </c>
      <c r="BS140" s="65">
        <v>40000</v>
      </c>
    </row>
    <row r="141" spans="1:71" s="31" customFormat="1" ht="15" customHeight="1">
      <c r="A141" s="67"/>
      <c r="B141" s="106" t="s">
        <v>48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55"/>
      <c r="BO141" s="60"/>
      <c r="BP141" s="60"/>
      <c r="BQ141" s="60"/>
      <c r="BR141" s="55"/>
      <c r="BS141" s="65"/>
    </row>
    <row r="142" spans="1:71" s="31" customFormat="1" ht="15" customHeight="1">
      <c r="A142" s="67"/>
      <c r="B142" s="106" t="s">
        <v>126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9">
        <v>221</v>
      </c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55">
        <v>0</v>
      </c>
      <c r="BO142" s="60"/>
      <c r="BP142" s="60"/>
      <c r="BQ142" s="60"/>
      <c r="BR142" s="55">
        <v>0</v>
      </c>
      <c r="BS142" s="65">
        <v>0</v>
      </c>
    </row>
    <row r="143" spans="1:71" s="31" customFormat="1" ht="15" customHeight="1">
      <c r="A143" s="67"/>
      <c r="B143" s="106" t="s">
        <v>127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9">
        <v>222</v>
      </c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55">
        <v>0</v>
      </c>
      <c r="BO143" s="60"/>
      <c r="BP143" s="60"/>
      <c r="BQ143" s="60"/>
      <c r="BR143" s="55">
        <v>0</v>
      </c>
      <c r="BS143" s="65">
        <v>0</v>
      </c>
    </row>
    <row r="144" spans="1:71" s="31" customFormat="1" ht="15" customHeight="1">
      <c r="A144" s="67"/>
      <c r="B144" s="106" t="s">
        <v>128</v>
      </c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9">
        <v>223</v>
      </c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55">
        <v>0</v>
      </c>
      <c r="BO144" s="60"/>
      <c r="BP144" s="60"/>
      <c r="BQ144" s="60"/>
      <c r="BR144" s="55">
        <v>0</v>
      </c>
      <c r="BS144" s="65">
        <v>0</v>
      </c>
    </row>
    <row r="145" spans="1:71" s="31" customFormat="1" ht="15" customHeight="1">
      <c r="A145" s="121" t="s">
        <v>48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55"/>
      <c r="BO145" s="60"/>
      <c r="BP145" s="60"/>
      <c r="BQ145" s="60"/>
      <c r="BR145" s="55"/>
      <c r="BS145" s="65"/>
    </row>
    <row r="146" spans="1:71" s="31" customFormat="1" ht="15" customHeight="1">
      <c r="A146" s="69"/>
      <c r="B146" s="122" t="s">
        <v>129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09" t="s">
        <v>130</v>
      </c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55">
        <v>0</v>
      </c>
      <c r="BO146" s="60"/>
      <c r="BP146" s="60"/>
      <c r="BQ146" s="60"/>
      <c r="BR146" s="55">
        <v>0</v>
      </c>
      <c r="BS146" s="65">
        <v>0</v>
      </c>
    </row>
    <row r="147" spans="1:71" s="31" customFormat="1" ht="15" customHeight="1">
      <c r="A147" s="121" t="s">
        <v>131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09" t="s">
        <v>132</v>
      </c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55">
        <v>0</v>
      </c>
      <c r="BO147" s="60"/>
      <c r="BP147" s="60"/>
      <c r="BQ147" s="60"/>
      <c r="BR147" s="55">
        <v>0</v>
      </c>
      <c r="BS147" s="65">
        <v>0</v>
      </c>
    </row>
    <row r="148" spans="1:71" s="31" customFormat="1" ht="15" customHeight="1">
      <c r="A148" s="121" t="s">
        <v>133</v>
      </c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09" t="s">
        <v>134</v>
      </c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55">
        <v>0</v>
      </c>
      <c r="BO148" s="60"/>
      <c r="BP148" s="60"/>
      <c r="BQ148" s="60"/>
      <c r="BR148" s="55">
        <v>0</v>
      </c>
      <c r="BS148" s="65">
        <v>0</v>
      </c>
    </row>
    <row r="149" spans="1:71" s="31" customFormat="1" ht="15" customHeight="1">
      <c r="A149" s="121" t="s">
        <v>135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09" t="s">
        <v>136</v>
      </c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55">
        <v>0</v>
      </c>
      <c r="BO149" s="60"/>
      <c r="BP149" s="60"/>
      <c r="BQ149" s="60"/>
      <c r="BR149" s="55">
        <v>0</v>
      </c>
      <c r="BS149" s="65">
        <v>0</v>
      </c>
    </row>
    <row r="150" spans="1:71" s="31" customFormat="1" ht="15" customHeight="1">
      <c r="A150" s="121" t="s">
        <v>137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09" t="s">
        <v>138</v>
      </c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55">
        <v>0</v>
      </c>
      <c r="BO150" s="60"/>
      <c r="BP150" s="60"/>
      <c r="BQ150" s="60"/>
      <c r="BR150" s="55">
        <v>0</v>
      </c>
      <c r="BS150" s="65">
        <v>0</v>
      </c>
    </row>
    <row r="151" spans="1:71" s="31" customFormat="1" ht="15" customHeight="1">
      <c r="A151" s="67"/>
      <c r="B151" s="106" t="s">
        <v>139</v>
      </c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9">
        <v>224</v>
      </c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55">
        <v>0</v>
      </c>
      <c r="BO151" s="60"/>
      <c r="BP151" s="60"/>
      <c r="BQ151" s="60"/>
      <c r="BR151" s="55">
        <v>0</v>
      </c>
      <c r="BS151" s="65">
        <v>0</v>
      </c>
    </row>
    <row r="152" spans="1:71" s="31" customFormat="1" ht="26.25" customHeight="1">
      <c r="A152" s="67"/>
      <c r="B152" s="105" t="s">
        <v>140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9">
        <v>225</v>
      </c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55">
        <v>0</v>
      </c>
      <c r="BO152" s="60"/>
      <c r="BP152" s="60"/>
      <c r="BQ152" s="60"/>
      <c r="BR152" s="55">
        <v>0</v>
      </c>
      <c r="BS152" s="65">
        <v>0</v>
      </c>
    </row>
    <row r="153" spans="1:71" s="31" customFormat="1" ht="15.75" customHeight="1">
      <c r="A153" s="69"/>
      <c r="B153" s="106" t="s">
        <v>141</v>
      </c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9" t="s">
        <v>142</v>
      </c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55">
        <v>40000</v>
      </c>
      <c r="BO153" s="60"/>
      <c r="BP153" s="60"/>
      <c r="BQ153" s="60"/>
      <c r="BR153" s="55">
        <v>40000</v>
      </c>
      <c r="BS153" s="65">
        <v>40000</v>
      </c>
    </row>
    <row r="154" spans="1:71" s="31" customFormat="1" ht="30" customHeight="1">
      <c r="A154" s="69"/>
      <c r="B154" s="105" t="s">
        <v>143</v>
      </c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9">
        <v>262</v>
      </c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55">
        <v>600000</v>
      </c>
      <c r="BO154" s="60"/>
      <c r="BP154" s="60"/>
      <c r="BQ154" s="60"/>
      <c r="BR154" s="55">
        <v>600000</v>
      </c>
      <c r="BS154" s="65">
        <v>600000</v>
      </c>
    </row>
    <row r="155" spans="1:71" s="31" customFormat="1" ht="15" customHeight="1">
      <c r="A155" s="69"/>
      <c r="B155" s="105" t="s">
        <v>144</v>
      </c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9">
        <v>290</v>
      </c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55">
        <v>10000</v>
      </c>
      <c r="BO155" s="60"/>
      <c r="BP155" s="60"/>
      <c r="BQ155" s="60"/>
      <c r="BR155" s="55">
        <v>10000</v>
      </c>
      <c r="BS155" s="65">
        <v>10000</v>
      </c>
    </row>
    <row r="156" spans="1:71" s="31" customFormat="1" ht="15" customHeight="1">
      <c r="A156" s="69"/>
      <c r="B156" s="105" t="s">
        <v>48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55"/>
      <c r="BO156" s="60"/>
      <c r="BP156" s="60"/>
      <c r="BQ156" s="60"/>
      <c r="BR156" s="55"/>
      <c r="BS156" s="65"/>
    </row>
    <row r="157" spans="1:71" s="31" customFormat="1" ht="15" customHeight="1">
      <c r="A157" s="111" t="s">
        <v>145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09" t="s">
        <v>146</v>
      </c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55">
        <v>0</v>
      </c>
      <c r="BO157" s="54"/>
      <c r="BP157" s="60"/>
      <c r="BQ157" s="60"/>
      <c r="BR157" s="55">
        <v>0</v>
      </c>
      <c r="BS157" s="65">
        <v>0</v>
      </c>
    </row>
    <row r="158" spans="1:71" s="31" customFormat="1" ht="15" customHeight="1">
      <c r="A158" s="111" t="s">
        <v>147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09" t="s">
        <v>148</v>
      </c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55">
        <v>0</v>
      </c>
      <c r="BO158" s="54"/>
      <c r="BP158" s="60"/>
      <c r="BQ158" s="60"/>
      <c r="BR158" s="55">
        <v>0</v>
      </c>
      <c r="BS158" s="65">
        <v>0</v>
      </c>
    </row>
    <row r="159" spans="1:71" s="31" customFormat="1" ht="15" customHeight="1">
      <c r="A159" s="111" t="s">
        <v>149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09" t="s">
        <v>150</v>
      </c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55">
        <v>0</v>
      </c>
      <c r="BO159" s="54"/>
      <c r="BP159" s="60"/>
      <c r="BQ159" s="60"/>
      <c r="BR159" s="55">
        <v>0</v>
      </c>
      <c r="BS159" s="65">
        <v>0</v>
      </c>
    </row>
    <row r="160" spans="1:71" s="31" customFormat="1" ht="15" customHeight="1">
      <c r="A160" s="119" t="s">
        <v>151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09" t="s">
        <v>152</v>
      </c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55">
        <v>10000</v>
      </c>
      <c r="BO160" s="54"/>
      <c r="BP160" s="60"/>
      <c r="BQ160" s="60"/>
      <c r="BR160" s="55">
        <v>10000</v>
      </c>
      <c r="BS160" s="65">
        <v>10000</v>
      </c>
    </row>
    <row r="161" spans="1:71" s="31" customFormat="1" ht="28.5" customHeight="1">
      <c r="A161" s="111" t="s">
        <v>153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09" t="s">
        <v>176</v>
      </c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55">
        <v>30000</v>
      </c>
      <c r="BO161" s="54"/>
      <c r="BP161" s="60"/>
      <c r="BQ161" s="60"/>
      <c r="BR161" s="55">
        <v>30000</v>
      </c>
      <c r="BS161" s="65">
        <v>30000</v>
      </c>
    </row>
    <row r="162" spans="1:71" s="31" customFormat="1" ht="15" customHeight="1">
      <c r="A162" s="111" t="s">
        <v>48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09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54"/>
      <c r="BO162" s="54"/>
      <c r="BP162" s="60"/>
      <c r="BQ162" s="60"/>
      <c r="BR162" s="54"/>
      <c r="BS162" s="71"/>
    </row>
    <row r="163" spans="1:71" s="31" customFormat="1" ht="15" customHeight="1">
      <c r="A163" s="111" t="s">
        <v>154</v>
      </c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09" t="s">
        <v>155</v>
      </c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55">
        <v>0</v>
      </c>
      <c r="BO163" s="54"/>
      <c r="BP163" s="60"/>
      <c r="BQ163" s="60"/>
      <c r="BR163" s="55">
        <v>0</v>
      </c>
      <c r="BS163" s="65">
        <v>0</v>
      </c>
    </row>
    <row r="164" spans="1:71" s="31" customFormat="1" ht="29.25" customHeight="1">
      <c r="A164" s="111" t="s">
        <v>156</v>
      </c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09" t="s">
        <v>177</v>
      </c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54" t="s">
        <v>179</v>
      </c>
      <c r="BO164" s="54"/>
      <c r="BP164" s="60"/>
      <c r="BQ164" s="60"/>
      <c r="BR164" s="54" t="s">
        <v>179</v>
      </c>
      <c r="BS164" s="71" t="s">
        <v>179</v>
      </c>
    </row>
    <row r="165" spans="1:71" s="31" customFormat="1" ht="15" customHeight="1">
      <c r="A165" s="69"/>
      <c r="B165" s="106" t="s">
        <v>48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09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54"/>
      <c r="BO165" s="54"/>
      <c r="BP165" s="60"/>
      <c r="BQ165" s="60"/>
      <c r="BR165" s="54"/>
      <c r="BS165" s="71"/>
    </row>
    <row r="166" spans="1:71" s="31" customFormat="1" ht="30.75" customHeight="1">
      <c r="A166" s="69"/>
      <c r="B166" s="106" t="s">
        <v>157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09" t="s">
        <v>158</v>
      </c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55">
        <v>0</v>
      </c>
      <c r="BO166" s="54"/>
      <c r="BP166" s="54"/>
      <c r="BQ166" s="60"/>
      <c r="BR166" s="55">
        <v>0</v>
      </c>
      <c r="BS166" s="65">
        <v>0</v>
      </c>
    </row>
    <row r="167" spans="1:71" s="31" customFormat="1" ht="15" customHeight="1">
      <c r="A167" s="108" t="s">
        <v>159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09" t="s">
        <v>160</v>
      </c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55">
        <v>0</v>
      </c>
      <c r="BO167" s="54"/>
      <c r="BP167" s="60"/>
      <c r="BQ167" s="60"/>
      <c r="BR167" s="55">
        <v>0</v>
      </c>
      <c r="BS167" s="65">
        <v>0</v>
      </c>
    </row>
    <row r="168" spans="1:71" s="31" customFormat="1" ht="15" customHeight="1" thickBot="1">
      <c r="A168" s="72"/>
      <c r="B168" s="117" t="s">
        <v>151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5" t="s">
        <v>161</v>
      </c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73" t="s">
        <v>179</v>
      </c>
      <c r="BO168" s="73"/>
      <c r="BP168" s="74"/>
      <c r="BQ168" s="74"/>
      <c r="BR168" s="73" t="s">
        <v>179</v>
      </c>
      <c r="BS168" s="75" t="s">
        <v>179</v>
      </c>
    </row>
    <row r="169" spans="2:71" ht="15">
      <c r="B169" s="113" t="s">
        <v>164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4"/>
      <c r="BP169" s="114"/>
      <c r="BQ169" s="114"/>
      <c r="BR169" s="114"/>
      <c r="BS169" s="114"/>
    </row>
    <row r="170" spans="2:71" ht="15">
      <c r="B170" s="113" t="s">
        <v>165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4"/>
      <c r="BP170" s="114"/>
      <c r="BQ170" s="114"/>
      <c r="BR170" s="114"/>
      <c r="BS170" s="114"/>
    </row>
    <row r="171" spans="65:67" ht="22.5" customHeight="1">
      <c r="BM171" s="35"/>
      <c r="BN171" s="35"/>
      <c r="BO171" s="34"/>
    </row>
    <row r="172" spans="65:67" ht="22.5" customHeight="1">
      <c r="BM172" s="35"/>
      <c r="BN172" s="35"/>
      <c r="BO172" s="34"/>
    </row>
    <row r="173" spans="1:67" ht="14.25" customHeight="1">
      <c r="A173" s="31" t="s">
        <v>166</v>
      </c>
      <c r="B173" s="31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M173" s="35" t="s">
        <v>167</v>
      </c>
      <c r="BN173" s="35" t="s">
        <v>180</v>
      </c>
      <c r="BO173" s="34"/>
    </row>
    <row r="174" spans="1:67" ht="14.25" customHeight="1">
      <c r="A174" s="31"/>
      <c r="B174" s="38"/>
      <c r="C174" s="39"/>
      <c r="D174" s="39"/>
      <c r="E174" s="39"/>
      <c r="F174" s="3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1" t="s">
        <v>1</v>
      </c>
      <c r="AP174" s="40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M174" s="138" t="s">
        <v>168</v>
      </c>
      <c r="BN174" s="138"/>
      <c r="BO174" s="34"/>
    </row>
    <row r="175" spans="1:67" ht="14.25" customHeight="1">
      <c r="A175" s="31"/>
      <c r="B175" s="38"/>
      <c r="C175" s="39"/>
      <c r="D175" s="39"/>
      <c r="E175" s="39"/>
      <c r="F175" s="39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1"/>
      <c r="AP175" s="40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M175" s="42"/>
      <c r="BN175" s="42"/>
      <c r="BO175" s="34"/>
    </row>
    <row r="176" spans="1:66" ht="14.25" customHeight="1">
      <c r="A176" s="31" t="s">
        <v>169</v>
      </c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43"/>
      <c r="AN176" s="43"/>
      <c r="AO176" s="43"/>
      <c r="AP176" s="43"/>
      <c r="AQ176" s="37"/>
      <c r="AR176" s="37"/>
      <c r="AS176" s="37"/>
      <c r="AT176" s="37"/>
      <c r="AU176" s="37"/>
      <c r="AV176" s="37"/>
      <c r="AW176" s="37"/>
      <c r="AX176" s="37"/>
      <c r="AY176" s="37"/>
      <c r="BE176" s="44"/>
      <c r="BF176" s="44"/>
      <c r="BG176" s="44"/>
      <c r="BH176" s="44"/>
      <c r="BI176" s="44"/>
      <c r="BJ176" s="44"/>
      <c r="BK176" s="44"/>
      <c r="BL176" s="44"/>
      <c r="BM176" s="35" t="s">
        <v>170</v>
      </c>
      <c r="BN176" s="35" t="s">
        <v>181</v>
      </c>
    </row>
    <row r="177" spans="1:66" ht="14.25" customHeight="1">
      <c r="A177" s="31"/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40"/>
      <c r="AN177" s="40"/>
      <c r="AO177" s="41" t="s">
        <v>1</v>
      </c>
      <c r="AP177" s="40"/>
      <c r="AQ177" s="36"/>
      <c r="AR177" s="36"/>
      <c r="AS177" s="36"/>
      <c r="AT177" s="36"/>
      <c r="AU177" s="36"/>
      <c r="AV177" s="36"/>
      <c r="AW177" s="36"/>
      <c r="AX177" s="36"/>
      <c r="AY177" s="36"/>
      <c r="BE177" s="45"/>
      <c r="BF177" s="45"/>
      <c r="BG177" s="45"/>
      <c r="BH177" s="45"/>
      <c r="BI177" s="45"/>
      <c r="BJ177" s="45"/>
      <c r="BK177" s="45"/>
      <c r="BL177" s="45"/>
      <c r="BM177" s="138" t="s">
        <v>168</v>
      </c>
      <c r="BN177" s="138"/>
    </row>
    <row r="178" spans="1:66" ht="14.25" customHeight="1">
      <c r="A178" s="31"/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40"/>
      <c r="AN178" s="40"/>
      <c r="AO178" s="41"/>
      <c r="AP178" s="40"/>
      <c r="AQ178" s="36"/>
      <c r="AR178" s="36"/>
      <c r="AS178" s="36"/>
      <c r="AT178" s="36"/>
      <c r="AU178" s="36"/>
      <c r="AV178" s="36"/>
      <c r="AW178" s="36"/>
      <c r="AX178" s="36"/>
      <c r="AY178" s="36"/>
      <c r="BE178" s="45"/>
      <c r="BF178" s="45"/>
      <c r="BG178" s="45"/>
      <c r="BH178" s="45"/>
      <c r="BI178" s="45"/>
      <c r="BJ178" s="45"/>
      <c r="BK178" s="45"/>
      <c r="BL178" s="45"/>
      <c r="BM178" s="42"/>
      <c r="BN178" s="42"/>
    </row>
    <row r="179" spans="1:66" s="32" customFormat="1" ht="13.5" customHeight="1">
      <c r="A179" s="31" t="s">
        <v>171</v>
      </c>
      <c r="B179" s="46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3"/>
      <c r="AN179" s="43"/>
      <c r="AO179" s="43"/>
      <c r="AP179" s="43"/>
      <c r="AQ179" s="37"/>
      <c r="AR179" s="37"/>
      <c r="AS179" s="37"/>
      <c r="AT179" s="37"/>
      <c r="AU179" s="37"/>
      <c r="AV179" s="37"/>
      <c r="AW179" s="37"/>
      <c r="AX179" s="37"/>
      <c r="AY179" s="37"/>
      <c r="BE179" s="48"/>
      <c r="BF179" s="48"/>
      <c r="BG179" s="48"/>
      <c r="BH179" s="48"/>
      <c r="BI179" s="48"/>
      <c r="BJ179" s="48"/>
      <c r="BK179" s="48"/>
      <c r="BL179" s="48"/>
      <c r="BM179" s="35" t="s">
        <v>170</v>
      </c>
      <c r="BN179" s="35" t="s">
        <v>181</v>
      </c>
    </row>
    <row r="180" spans="1:66" s="50" customFormat="1" ht="13.5" customHeight="1">
      <c r="A180" s="49"/>
      <c r="B180" s="49"/>
      <c r="AM180" s="36"/>
      <c r="AN180" s="36"/>
      <c r="AO180" s="51" t="s">
        <v>1</v>
      </c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BE180" s="51"/>
      <c r="BF180" s="51"/>
      <c r="BG180" s="51"/>
      <c r="BH180" s="51"/>
      <c r="BI180" s="51"/>
      <c r="BJ180" s="51"/>
      <c r="BK180" s="51"/>
      <c r="BL180" s="51"/>
      <c r="BM180" s="138" t="s">
        <v>168</v>
      </c>
      <c r="BN180" s="138"/>
    </row>
    <row r="181" spans="1:66" s="32" customFormat="1" ht="12" customHeight="1">
      <c r="A181" s="52" t="s">
        <v>172</v>
      </c>
      <c r="B181" s="52"/>
      <c r="G181" s="139" t="s">
        <v>173</v>
      </c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BM181" s="48"/>
      <c r="BN181" s="48"/>
    </row>
    <row r="182" s="32" customFormat="1" ht="25.5" customHeight="1"/>
    <row r="183" spans="2:36" s="32" customFormat="1" ht="12" customHeight="1">
      <c r="B183" s="53" t="s">
        <v>174</v>
      </c>
      <c r="C183" s="135"/>
      <c r="D183" s="135"/>
      <c r="E183" s="135"/>
      <c r="F183" s="135"/>
      <c r="G183" s="32" t="s">
        <v>174</v>
      </c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6">
        <v>20</v>
      </c>
      <c r="AC183" s="136"/>
      <c r="AD183" s="136"/>
      <c r="AE183" s="136"/>
      <c r="AF183" s="137"/>
      <c r="AG183" s="137"/>
      <c r="AH183" s="137"/>
      <c r="AI183" s="137"/>
      <c r="AJ183" s="32" t="s">
        <v>12</v>
      </c>
    </row>
    <row r="184" s="32" customFormat="1" ht="3" customHeight="1"/>
  </sheetData>
  <sheetProtection/>
  <mergeCells count="340">
    <mergeCell ref="B169:BS169"/>
    <mergeCell ref="A9:AX9"/>
    <mergeCell ref="BA9:BK9"/>
    <mergeCell ref="A10:AX10"/>
    <mergeCell ref="BA61:BK61"/>
    <mergeCell ref="A61:AX61"/>
    <mergeCell ref="A13:AX13"/>
    <mergeCell ref="AY148:BM148"/>
    <mergeCell ref="AY149:BM149"/>
    <mergeCell ref="B133:AX133"/>
    <mergeCell ref="C183:F183"/>
    <mergeCell ref="J183:AA183"/>
    <mergeCell ref="AB183:AE183"/>
    <mergeCell ref="AF183:AI183"/>
    <mergeCell ref="BM174:BN174"/>
    <mergeCell ref="BM177:BN177"/>
    <mergeCell ref="BM180:BN180"/>
    <mergeCell ref="G181:AI181"/>
    <mergeCell ref="AY133:BM133"/>
    <mergeCell ref="AY145:BM145"/>
    <mergeCell ref="B135:AX135"/>
    <mergeCell ref="B136:AX136"/>
    <mergeCell ref="B137:AX137"/>
    <mergeCell ref="B138:AX138"/>
    <mergeCell ref="B139:AX139"/>
    <mergeCell ref="AY144:BM144"/>
    <mergeCell ref="A145:AX145"/>
    <mergeCell ref="B130:AX130"/>
    <mergeCell ref="AY130:BM130"/>
    <mergeCell ref="B131:AX131"/>
    <mergeCell ref="AY131:BM131"/>
    <mergeCell ref="B132:AX132"/>
    <mergeCell ref="AY132:BM132"/>
    <mergeCell ref="B127:AX127"/>
    <mergeCell ref="AY127:BM127"/>
    <mergeCell ref="B128:AX128"/>
    <mergeCell ref="AY128:BM128"/>
    <mergeCell ref="B129:AX129"/>
    <mergeCell ref="AY129:BM129"/>
    <mergeCell ref="B124:AX124"/>
    <mergeCell ref="AY124:BM124"/>
    <mergeCell ref="A125:AX125"/>
    <mergeCell ref="AY125:BM125"/>
    <mergeCell ref="B126:AX126"/>
    <mergeCell ref="AY126:BM126"/>
    <mergeCell ref="B121:AX121"/>
    <mergeCell ref="AY121:BM121"/>
    <mergeCell ref="B122:AX122"/>
    <mergeCell ref="AY122:BM122"/>
    <mergeCell ref="B123:AX123"/>
    <mergeCell ref="AY123:BM123"/>
    <mergeCell ref="B118:AX118"/>
    <mergeCell ref="AY118:BM118"/>
    <mergeCell ref="B119:AX119"/>
    <mergeCell ref="AY119:BM119"/>
    <mergeCell ref="B120:AX120"/>
    <mergeCell ref="AY120:BM120"/>
    <mergeCell ref="A115:AX115"/>
    <mergeCell ref="AY115:BM115"/>
    <mergeCell ref="A116:AX116"/>
    <mergeCell ref="AY116:BM116"/>
    <mergeCell ref="B117:AX117"/>
    <mergeCell ref="AY117:BM117"/>
    <mergeCell ref="A112:AX112"/>
    <mergeCell ref="AY112:BM112"/>
    <mergeCell ref="A113:AX113"/>
    <mergeCell ref="AY113:BM113"/>
    <mergeCell ref="A114:AX114"/>
    <mergeCell ref="AY114:BM114"/>
    <mergeCell ref="B109:AX109"/>
    <mergeCell ref="AY109:BM109"/>
    <mergeCell ref="B110:AX110"/>
    <mergeCell ref="AY110:BM110"/>
    <mergeCell ref="A111:AX111"/>
    <mergeCell ref="AY111:BM111"/>
    <mergeCell ref="B106:AX106"/>
    <mergeCell ref="AY106:BM106"/>
    <mergeCell ref="B107:AX107"/>
    <mergeCell ref="AY107:BM107"/>
    <mergeCell ref="B108:AX108"/>
    <mergeCell ref="AY108:BM108"/>
    <mergeCell ref="B103:AX103"/>
    <mergeCell ref="AY103:BM103"/>
    <mergeCell ref="B104:AX104"/>
    <mergeCell ref="AY104:BM104"/>
    <mergeCell ref="B105:AX105"/>
    <mergeCell ref="AY105:BM105"/>
    <mergeCell ref="B100:AX100"/>
    <mergeCell ref="AY100:BM100"/>
    <mergeCell ref="B101:AX101"/>
    <mergeCell ref="AY101:BM101"/>
    <mergeCell ref="B102:AX102"/>
    <mergeCell ref="AY102:BM102"/>
    <mergeCell ref="B97:AX97"/>
    <mergeCell ref="AY97:BM97"/>
    <mergeCell ref="B98:AX98"/>
    <mergeCell ref="AY98:BM98"/>
    <mergeCell ref="B99:AX99"/>
    <mergeCell ref="AY99:BM99"/>
    <mergeCell ref="B94:AX94"/>
    <mergeCell ref="AY94:BM94"/>
    <mergeCell ref="B95:AX95"/>
    <mergeCell ref="AY95:BM95"/>
    <mergeCell ref="B96:AX96"/>
    <mergeCell ref="AY96:BM96"/>
    <mergeCell ref="A91:AX91"/>
    <mergeCell ref="AY91:BM91"/>
    <mergeCell ref="B92:AX92"/>
    <mergeCell ref="AY92:BM92"/>
    <mergeCell ref="B93:AX93"/>
    <mergeCell ref="AY93:BM93"/>
    <mergeCell ref="B88:AX88"/>
    <mergeCell ref="AY88:BM88"/>
    <mergeCell ref="B89:AX89"/>
    <mergeCell ref="AY89:BM89"/>
    <mergeCell ref="B90:AX90"/>
    <mergeCell ref="AY90:BM90"/>
    <mergeCell ref="B85:AX85"/>
    <mergeCell ref="AY85:BM85"/>
    <mergeCell ref="B86:AX86"/>
    <mergeCell ref="AY86:BM86"/>
    <mergeCell ref="B87:AX87"/>
    <mergeCell ref="AY87:BM87"/>
    <mergeCell ref="B82:AX82"/>
    <mergeCell ref="AY82:BM82"/>
    <mergeCell ref="B83:AX83"/>
    <mergeCell ref="AY83:BM83"/>
    <mergeCell ref="B84:AX84"/>
    <mergeCell ref="AY84:BM84"/>
    <mergeCell ref="A79:AX79"/>
    <mergeCell ref="AY79:BM79"/>
    <mergeCell ref="A80:AX80"/>
    <mergeCell ref="AY80:BM80"/>
    <mergeCell ref="A81:AX81"/>
    <mergeCell ref="AY81:BM81"/>
    <mergeCell ref="A76:AX76"/>
    <mergeCell ref="AY76:BM76"/>
    <mergeCell ref="A77:AX77"/>
    <mergeCell ref="AY77:BM77"/>
    <mergeCell ref="A78:AX78"/>
    <mergeCell ref="AY78:BM78"/>
    <mergeCell ref="B73:AX73"/>
    <mergeCell ref="AY73:BM73"/>
    <mergeCell ref="B74:AX74"/>
    <mergeCell ref="AY74:BM74"/>
    <mergeCell ref="B75:AX75"/>
    <mergeCell ref="AY75:BM75"/>
    <mergeCell ref="B70:AX70"/>
    <mergeCell ref="AY70:BM70"/>
    <mergeCell ref="B71:AX71"/>
    <mergeCell ref="AY71:BM71"/>
    <mergeCell ref="B72:AX72"/>
    <mergeCell ref="AY72:BM72"/>
    <mergeCell ref="B67:AX67"/>
    <mergeCell ref="AY67:BM67"/>
    <mergeCell ref="B68:AX68"/>
    <mergeCell ref="AY68:BM68"/>
    <mergeCell ref="B69:AX69"/>
    <mergeCell ref="AY69:BM69"/>
    <mergeCell ref="B66:AX66"/>
    <mergeCell ref="AY66:BM66"/>
    <mergeCell ref="B62:AX62"/>
    <mergeCell ref="AY62:BM62"/>
    <mergeCell ref="B59:AX59"/>
    <mergeCell ref="AY59:BM59"/>
    <mergeCell ref="B60:AX60"/>
    <mergeCell ref="AY60:BM60"/>
    <mergeCell ref="B65:AX65"/>
    <mergeCell ref="AY65:BM65"/>
    <mergeCell ref="B56:AX56"/>
    <mergeCell ref="AY56:BM56"/>
    <mergeCell ref="B57:AX57"/>
    <mergeCell ref="AY57:BM57"/>
    <mergeCell ref="B58:AX58"/>
    <mergeCell ref="AY58:BM58"/>
    <mergeCell ref="B53:AX53"/>
    <mergeCell ref="AY53:BM53"/>
    <mergeCell ref="B54:AX54"/>
    <mergeCell ref="AY54:BM54"/>
    <mergeCell ref="B55:AX55"/>
    <mergeCell ref="AY55:BM55"/>
    <mergeCell ref="B50:AX50"/>
    <mergeCell ref="AY50:BM50"/>
    <mergeCell ref="B51:AX51"/>
    <mergeCell ref="AY51:BM51"/>
    <mergeCell ref="A52:AX52"/>
    <mergeCell ref="AY52:BM52"/>
    <mergeCell ref="B47:AX47"/>
    <mergeCell ref="AY47:BM47"/>
    <mergeCell ref="B48:AX48"/>
    <mergeCell ref="AY48:BM48"/>
    <mergeCell ref="B49:AX49"/>
    <mergeCell ref="AY49:BM49"/>
    <mergeCell ref="B44:AX44"/>
    <mergeCell ref="AY44:BM44"/>
    <mergeCell ref="B45:AX45"/>
    <mergeCell ref="AY45:BM45"/>
    <mergeCell ref="B46:AX46"/>
    <mergeCell ref="AY46:BM46"/>
    <mergeCell ref="A41:AX41"/>
    <mergeCell ref="AY41:BM41"/>
    <mergeCell ref="A42:AX42"/>
    <mergeCell ref="AY42:BM42"/>
    <mergeCell ref="B43:AX43"/>
    <mergeCell ref="AY43:BM43"/>
    <mergeCell ref="A38:AX38"/>
    <mergeCell ref="AY38:BM38"/>
    <mergeCell ref="A39:AX39"/>
    <mergeCell ref="AY39:BM39"/>
    <mergeCell ref="A40:AX40"/>
    <mergeCell ref="AY40:BM40"/>
    <mergeCell ref="B35:AX35"/>
    <mergeCell ref="AY35:BM35"/>
    <mergeCell ref="B36:AX36"/>
    <mergeCell ref="AY36:BM36"/>
    <mergeCell ref="A37:AX37"/>
    <mergeCell ref="AY37:BM37"/>
    <mergeCell ref="B32:AX32"/>
    <mergeCell ref="AY32:BM32"/>
    <mergeCell ref="B33:AX33"/>
    <mergeCell ref="AY33:BM33"/>
    <mergeCell ref="B34:AX34"/>
    <mergeCell ref="AY34:BM34"/>
    <mergeCell ref="B29:AX29"/>
    <mergeCell ref="AY29:BM29"/>
    <mergeCell ref="B30:AX30"/>
    <mergeCell ref="AY30:BM30"/>
    <mergeCell ref="B31:AX31"/>
    <mergeCell ref="AY31:BM31"/>
    <mergeCell ref="B26:AX26"/>
    <mergeCell ref="AY26:BM26"/>
    <mergeCell ref="B27:AX27"/>
    <mergeCell ref="AY27:BM27"/>
    <mergeCell ref="B28:AX28"/>
    <mergeCell ref="AY28:BM28"/>
    <mergeCell ref="B23:AX23"/>
    <mergeCell ref="AY23:BM23"/>
    <mergeCell ref="B24:AX24"/>
    <mergeCell ref="AY24:BM24"/>
    <mergeCell ref="B25:AX25"/>
    <mergeCell ref="AY25:BM25"/>
    <mergeCell ref="B20:AX20"/>
    <mergeCell ref="AY20:BM20"/>
    <mergeCell ref="B21:AX21"/>
    <mergeCell ref="AY21:BM21"/>
    <mergeCell ref="B22:AX22"/>
    <mergeCell ref="AY22:BM22"/>
    <mergeCell ref="B16:AX16"/>
    <mergeCell ref="AY16:BM16"/>
    <mergeCell ref="B17:AX17"/>
    <mergeCell ref="AY17:BM17"/>
    <mergeCell ref="AY18:BM18"/>
    <mergeCell ref="B19:AX19"/>
    <mergeCell ref="AY19:BM19"/>
    <mergeCell ref="A11:AX11"/>
    <mergeCell ref="BA11:BK11"/>
    <mergeCell ref="AY14:BM14"/>
    <mergeCell ref="A14:AX14"/>
    <mergeCell ref="AY8:BM8"/>
    <mergeCell ref="AY7:BM7"/>
    <mergeCell ref="AY10:BM10"/>
    <mergeCell ref="A7:AX7"/>
    <mergeCell ref="A8:AX8"/>
    <mergeCell ref="A2:BN2"/>
    <mergeCell ref="A4:AX4"/>
    <mergeCell ref="AY4:BM4"/>
    <mergeCell ref="AY5:BM5"/>
    <mergeCell ref="AY6:BM6"/>
    <mergeCell ref="A5:AX5"/>
    <mergeCell ref="A6:AX6"/>
    <mergeCell ref="A147:AX147"/>
    <mergeCell ref="A149:AX149"/>
    <mergeCell ref="AY135:BM135"/>
    <mergeCell ref="AY136:BM136"/>
    <mergeCell ref="B142:AX142"/>
    <mergeCell ref="B143:AX143"/>
    <mergeCell ref="B141:AX141"/>
    <mergeCell ref="AY140:BM140"/>
    <mergeCell ref="AY147:BM147"/>
    <mergeCell ref="B144:AX144"/>
    <mergeCell ref="A148:AX148"/>
    <mergeCell ref="B134:AX134"/>
    <mergeCell ref="AY134:BM134"/>
    <mergeCell ref="B146:AX146"/>
    <mergeCell ref="AY141:BM141"/>
    <mergeCell ref="AY142:BM142"/>
    <mergeCell ref="AY143:BM143"/>
    <mergeCell ref="AY146:BM146"/>
    <mergeCell ref="AY139:BM139"/>
    <mergeCell ref="AY137:BM137"/>
    <mergeCell ref="A160:AZ160"/>
    <mergeCell ref="AY152:BM152"/>
    <mergeCell ref="AY153:BM153"/>
    <mergeCell ref="AY154:BM154"/>
    <mergeCell ref="B151:AX151"/>
    <mergeCell ref="AY150:BM150"/>
    <mergeCell ref="A150:AX150"/>
    <mergeCell ref="BA156:BM156"/>
    <mergeCell ref="BA157:BM157"/>
    <mergeCell ref="BA158:BM158"/>
    <mergeCell ref="A163:AZ163"/>
    <mergeCell ref="A164:AZ164"/>
    <mergeCell ref="B165:AZ165"/>
    <mergeCell ref="B166:AZ166"/>
    <mergeCell ref="BA164:BM164"/>
    <mergeCell ref="AY138:BM138"/>
    <mergeCell ref="B140:AX140"/>
    <mergeCell ref="AY155:BM155"/>
    <mergeCell ref="B155:AX155"/>
    <mergeCell ref="AY151:BM151"/>
    <mergeCell ref="BA159:BM159"/>
    <mergeCell ref="BA160:BM160"/>
    <mergeCell ref="BA161:BM161"/>
    <mergeCell ref="B170:BS170"/>
    <mergeCell ref="BA167:BM167"/>
    <mergeCell ref="BA168:BM168"/>
    <mergeCell ref="A167:AZ167"/>
    <mergeCell ref="B168:AZ168"/>
    <mergeCell ref="A162:AZ162"/>
    <mergeCell ref="BA162:BM162"/>
    <mergeCell ref="BA165:BM165"/>
    <mergeCell ref="BA166:BM166"/>
    <mergeCell ref="BA163:BM163"/>
    <mergeCell ref="A64:AW64"/>
    <mergeCell ref="AX64:BL64"/>
    <mergeCell ref="A161:AZ161"/>
    <mergeCell ref="A159:AZ159"/>
    <mergeCell ref="B156:AZ156"/>
    <mergeCell ref="A157:AZ157"/>
    <mergeCell ref="A158:AZ158"/>
    <mergeCell ref="B152:AX152"/>
    <mergeCell ref="B153:AX153"/>
    <mergeCell ref="B154:AX154"/>
    <mergeCell ref="B63:AX63"/>
    <mergeCell ref="AY63:BM63"/>
    <mergeCell ref="A12:AW12"/>
    <mergeCell ref="AX12:BL12"/>
    <mergeCell ref="AY13:BM13"/>
    <mergeCell ref="B15:AX15"/>
    <mergeCell ref="AY15:BM15"/>
  </mergeCells>
  <printOptions/>
  <pageMargins left="0.5902777777777778" right="0.20972222222222223" top="0.8201388888888889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2014-11-25T11:15:08Z</cp:lastPrinted>
  <dcterms:modified xsi:type="dcterms:W3CDTF">2014-11-25T11:20:52Z</dcterms:modified>
  <cp:category/>
  <cp:version/>
  <cp:contentType/>
  <cp:contentStatus/>
</cp:coreProperties>
</file>